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UKASHIN-HD\disk\社員\山本(忍)\体操関連\選手クラス\2020年兵庫県ジュニア体操競技選手権大会\"/>
    </mc:Choice>
  </mc:AlternateContent>
  <bookViews>
    <workbookView xWindow="600" yWindow="150" windowWidth="19395" windowHeight="7800"/>
  </bookViews>
  <sheets>
    <sheet name="基本情報" sheetId="1" r:id="rId1"/>
    <sheet name="男子Ａ" sheetId="2" r:id="rId2"/>
    <sheet name="男子Ｂ" sheetId="4" r:id="rId3"/>
    <sheet name="男子ＣⅠ" sheetId="5" r:id="rId4"/>
    <sheet name="男子ＣⅡ" sheetId="6" r:id="rId5"/>
    <sheet name="女子Ａ" sheetId="7" r:id="rId6"/>
    <sheet name="女子Ｂ" sheetId="8" r:id="rId7"/>
    <sheet name="女子ＣⅠ" sheetId="9" r:id="rId8"/>
    <sheet name="女子ＣⅡ" sheetId="10" r:id="rId9"/>
  </sheets>
  <definedNames>
    <definedName name="_xlnm.Print_Area" localSheetId="0">基本情報!$A$1:$AF$25</definedName>
  </definedNames>
  <calcPr calcId="152511"/>
</workbook>
</file>

<file path=xl/calcChain.xml><?xml version="1.0" encoding="utf-8"?>
<calcChain xmlns="http://schemas.openxmlformats.org/spreadsheetml/2006/main">
  <c r="O29" i="2" l="1"/>
  <c r="P34" i="10" l="1"/>
  <c r="AA10" i="1" s="1"/>
  <c r="P29" i="10"/>
  <c r="Z10" i="1" s="1"/>
  <c r="P34" i="9"/>
  <c r="Y10" i="1" s="1"/>
  <c r="P29" i="9"/>
  <c r="X10" i="1" s="1"/>
  <c r="P34" i="8"/>
  <c r="W10" i="1" s="1"/>
  <c r="P29" i="8"/>
  <c r="V10" i="1" s="1"/>
  <c r="P34" i="7"/>
  <c r="U10" i="1" s="1"/>
  <c r="P29" i="7"/>
  <c r="T10" i="1" s="1"/>
  <c r="P34" i="6"/>
  <c r="AA7" i="1" s="1"/>
  <c r="P29" i="6"/>
  <c r="Z7" i="1" s="1"/>
  <c r="P34" i="5"/>
  <c r="Y7" i="1" s="1"/>
  <c r="P29" i="5"/>
  <c r="X7" i="1" s="1"/>
  <c r="P34" i="4"/>
  <c r="W7" i="1" s="1"/>
  <c r="P29" i="4"/>
  <c r="V7" i="1" s="1"/>
  <c r="T7" i="1"/>
  <c r="O34" i="2"/>
  <c r="U7" i="1" s="1"/>
  <c r="C46" i="2"/>
  <c r="F46" i="10" l="1"/>
  <c r="F46" i="9"/>
  <c r="G46" i="8"/>
  <c r="F46" i="8"/>
  <c r="V14" i="1" s="1"/>
  <c r="F46" i="6"/>
  <c r="C46" i="6"/>
  <c r="Z5" i="1" s="1"/>
  <c r="F46" i="5"/>
  <c r="C46" i="5"/>
  <c r="X5" i="1" s="1"/>
  <c r="G46" i="4"/>
  <c r="F46" i="4"/>
  <c r="S14" i="1" s="1"/>
  <c r="C46" i="4"/>
  <c r="V5" i="1" s="1"/>
  <c r="T5" i="1"/>
  <c r="C46" i="10"/>
  <c r="Z8" i="1" s="1"/>
  <c r="C46" i="9"/>
  <c r="X8" i="1" s="1"/>
  <c r="C46" i="8"/>
  <c r="V8" i="1" s="1"/>
  <c r="C46" i="7"/>
  <c r="T8" i="1" s="1"/>
  <c r="C8" i="10"/>
  <c r="C8" i="9"/>
  <c r="C8" i="8"/>
  <c r="C8" i="7"/>
  <c r="C6" i="10"/>
  <c r="G3" i="10"/>
  <c r="A1" i="10"/>
  <c r="C6" i="9"/>
  <c r="G3" i="9"/>
  <c r="A1" i="9"/>
  <c r="C6" i="8"/>
  <c r="G3" i="8"/>
  <c r="A1" i="8"/>
  <c r="C6" i="7"/>
  <c r="G3" i="7"/>
  <c r="A1" i="7"/>
  <c r="C8" i="6"/>
  <c r="C6" i="6"/>
  <c r="G3" i="6"/>
  <c r="A1" i="6"/>
  <c r="C8" i="5"/>
  <c r="C6" i="5"/>
  <c r="G3" i="5"/>
  <c r="A1" i="5"/>
  <c r="C8" i="4"/>
  <c r="C6" i="4"/>
  <c r="G3" i="4"/>
  <c r="A1" i="4"/>
  <c r="S18" i="1" l="1"/>
  <c r="V18" i="1"/>
  <c r="Y14" i="1"/>
  <c r="C8" i="2"/>
  <c r="C6" i="2"/>
  <c r="F3" i="2"/>
  <c r="A1" i="2"/>
  <c r="S22" i="1"/>
  <c r="S21" i="1"/>
  <c r="AB8" i="1"/>
  <c r="AB5" i="1"/>
  <c r="Y18" i="1" l="1"/>
  <c r="AD5" i="1"/>
  <c r="S23" i="1" s="1"/>
</calcChain>
</file>

<file path=xl/sharedStrings.xml><?xml version="1.0" encoding="utf-8"?>
<sst xmlns="http://schemas.openxmlformats.org/spreadsheetml/2006/main" count="303" uniqueCount="84">
  <si>
    <t>クラブ名</t>
    <rPh sb="3" eb="4">
      <t>メイ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</si>
  <si>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</si>
  <si>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</si>
  <si>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</si>
  <si>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代表者氏名</t>
    <rPh sb="0" eb="3">
      <t>ダイヒョウシャ</t>
    </rPh>
    <rPh sb="3" eb="5">
      <t>シメイ</t>
    </rPh>
    <phoneticPr fontId="2"/>
  </si>
  <si>
    <t>男子</t>
    <rPh sb="0" eb="2">
      <t>ダンシ</t>
    </rPh>
    <phoneticPr fontId="2"/>
  </si>
  <si>
    <t>Ａクラス</t>
    <phoneticPr fontId="2"/>
  </si>
  <si>
    <t>Ｂクラス</t>
    <phoneticPr fontId="2"/>
  </si>
  <si>
    <t>ＣⅠクラス</t>
    <phoneticPr fontId="2"/>
  </si>
  <si>
    <t>ＣⅡクラス</t>
    <phoneticPr fontId="2"/>
  </si>
  <si>
    <t>女子</t>
    <rPh sb="0" eb="2">
      <t>ジョシ</t>
    </rPh>
    <phoneticPr fontId="2"/>
  </si>
  <si>
    <r>
      <rPr>
        <sz val="12"/>
        <color theme="1"/>
        <rFont val="ＭＳ Ｐゴシック"/>
        <family val="3"/>
        <charset val="128"/>
        <scheme val="minor"/>
      </rPr>
      <t>【基本情報入力】　</t>
    </r>
    <r>
      <rPr>
        <sz val="11"/>
        <color theme="1"/>
        <rFont val="ＭＳ Ｐゴシック"/>
        <family val="2"/>
        <charset val="128"/>
        <scheme val="minor"/>
      </rPr>
      <t>※入力データがそのまま、大会プログラム、成績表すべてに繁栄されますのでご注意ください。</t>
    </r>
    <rPh sb="1" eb="3">
      <t>キホン</t>
    </rPh>
    <rPh sb="3" eb="5">
      <t>ジョウホウ</t>
    </rPh>
    <rPh sb="5" eb="7">
      <t>ニュウリョク</t>
    </rPh>
    <rPh sb="10" eb="12">
      <t>ニュウリョク</t>
    </rPh>
    <rPh sb="21" eb="23">
      <t>タイカイ</t>
    </rPh>
    <rPh sb="29" eb="31">
      <t>セイセキ</t>
    </rPh>
    <rPh sb="31" eb="32">
      <t>ヒョウ</t>
    </rPh>
    <rPh sb="36" eb="38">
      <t>ハンエイ</t>
    </rPh>
    <rPh sb="45" eb="47">
      <t>チュウイ</t>
    </rPh>
    <phoneticPr fontId="2"/>
  </si>
  <si>
    <t>所　　属</t>
    <rPh sb="0" eb="1">
      <t>トコロ</t>
    </rPh>
    <rPh sb="3" eb="4">
      <t>ゾク</t>
    </rPh>
    <phoneticPr fontId="2"/>
  </si>
  <si>
    <t>〒</t>
    <phoneticPr fontId="2"/>
  </si>
  <si>
    <t>審判種別</t>
    <rPh sb="0" eb="2">
      <t>シンパン</t>
    </rPh>
    <rPh sb="2" eb="4">
      <t>シュベツ</t>
    </rPh>
    <phoneticPr fontId="2"/>
  </si>
  <si>
    <t>個人ＩＤ</t>
    <rPh sb="0" eb="2">
      <t>コジン</t>
    </rPh>
    <phoneticPr fontId="2"/>
  </si>
  <si>
    <t>メールアドレス（ある場合は入力してください。）</t>
    <rPh sb="10" eb="12">
      <t>バアイ</t>
    </rPh>
    <rPh sb="13" eb="15">
      <t>ニュウリョク</t>
    </rPh>
    <phoneticPr fontId="2"/>
  </si>
  <si>
    <t>住　　所</t>
    <rPh sb="0" eb="1">
      <t>ジュウ</t>
    </rPh>
    <rPh sb="3" eb="4">
      <t>ショ</t>
    </rPh>
    <phoneticPr fontId="2"/>
  </si>
  <si>
    <t>Ａクラス</t>
    <phoneticPr fontId="2"/>
  </si>
  <si>
    <t>Ｂクラス</t>
    <phoneticPr fontId="2"/>
  </si>
  <si>
    <t>ＣⅠクラス</t>
    <phoneticPr fontId="2"/>
  </si>
  <si>
    <t>ＣⅡクラス</t>
    <phoneticPr fontId="2"/>
  </si>
  <si>
    <t>★ 入力注意 ★　基本情報は色つきセルを入力。各出場クラスのシート間違えないようお願いします。</t>
    <rPh sb="2" eb="4">
      <t>ニュウリョク</t>
    </rPh>
    <rPh sb="4" eb="6">
      <t>チュウイ</t>
    </rPh>
    <rPh sb="9" eb="11">
      <t>キホン</t>
    </rPh>
    <rPh sb="11" eb="13">
      <t>ジョウホウ</t>
    </rPh>
    <rPh sb="14" eb="15">
      <t>イロ</t>
    </rPh>
    <rPh sb="20" eb="22">
      <t>ニュウリョク</t>
    </rPh>
    <rPh sb="23" eb="24">
      <t>カク</t>
    </rPh>
    <rPh sb="24" eb="26">
      <t>シュツジョウ</t>
    </rPh>
    <rPh sb="33" eb="35">
      <t>マチガ</t>
    </rPh>
    <rPh sb="41" eb="42">
      <t>ネガ</t>
    </rPh>
    <phoneticPr fontId="2"/>
  </si>
  <si>
    <t>Ｕ－１２　エントリー希望者数</t>
    <rPh sb="10" eb="12">
      <t>キボウ</t>
    </rPh>
    <rPh sb="12" eb="13">
      <t>シャ</t>
    </rPh>
    <rPh sb="13" eb="14">
      <t>スウ</t>
    </rPh>
    <phoneticPr fontId="2"/>
  </si>
  <si>
    <t>名</t>
    <rPh sb="0" eb="1">
      <t>メイ</t>
    </rPh>
    <phoneticPr fontId="2"/>
  </si>
  <si>
    <t>全国小学生大会エントリー希望者数</t>
    <rPh sb="0" eb="2">
      <t>ゼンコク</t>
    </rPh>
    <rPh sb="2" eb="5">
      <t>ショウガクセイ</t>
    </rPh>
    <rPh sb="5" eb="7">
      <t>タイカイ</t>
    </rPh>
    <rPh sb="12" eb="14">
      <t>キボウ</t>
    </rPh>
    <rPh sb="14" eb="15">
      <t>シャ</t>
    </rPh>
    <rPh sb="15" eb="16">
      <t>スウ</t>
    </rPh>
    <phoneticPr fontId="2"/>
  </si>
  <si>
    <t>様の</t>
    <rPh sb="0" eb="1">
      <t>サマ</t>
    </rPh>
    <phoneticPr fontId="2"/>
  </si>
  <si>
    <t>合計</t>
    <rPh sb="0" eb="2">
      <t>ゴウケイ</t>
    </rPh>
    <phoneticPr fontId="2"/>
  </si>
  <si>
    <t>大会参加費について</t>
    <rPh sb="0" eb="2">
      <t>タイカイ</t>
    </rPh>
    <rPh sb="2" eb="5">
      <t>サンカヒ</t>
    </rPh>
    <phoneticPr fontId="2"/>
  </si>
  <si>
    <t>兵庫県体操協会</t>
    <rPh sb="0" eb="3">
      <t>ヒョウゴケン</t>
    </rPh>
    <rPh sb="3" eb="5">
      <t>タイソウ</t>
    </rPh>
    <rPh sb="5" eb="7">
      <t>キョウカイ</t>
    </rPh>
    <phoneticPr fontId="2"/>
  </si>
  <si>
    <t>参加費は</t>
    <rPh sb="0" eb="3">
      <t>サンカヒ</t>
    </rPh>
    <phoneticPr fontId="2"/>
  </si>
  <si>
    <t>【男子Ａクラス】</t>
    <rPh sb="1" eb="3">
      <t>ダンシ</t>
    </rPh>
    <phoneticPr fontId="2"/>
  </si>
  <si>
    <t>参加申込書</t>
    <rPh sb="0" eb="2">
      <t>サンカ</t>
    </rPh>
    <rPh sb="2" eb="5">
      <t>モウシコミショ</t>
    </rPh>
    <phoneticPr fontId="2"/>
  </si>
  <si>
    <t>団体</t>
    <rPh sb="0" eb="2">
      <t>ダンタイ</t>
    </rPh>
    <phoneticPr fontId="2"/>
  </si>
  <si>
    <t>学年</t>
    <rPh sb="0" eb="2">
      <t>ガクネン</t>
    </rPh>
    <phoneticPr fontId="2"/>
  </si>
  <si>
    <t>団体名</t>
    <rPh sb="0" eb="2">
      <t>ダンタイ</t>
    </rPh>
    <rPh sb="2" eb="3">
      <t>メイ</t>
    </rPh>
    <phoneticPr fontId="2"/>
  </si>
  <si>
    <t>監督名</t>
    <rPh sb="0" eb="2">
      <t>カントク</t>
    </rPh>
    <rPh sb="2" eb="3">
      <t>メイ</t>
    </rPh>
    <phoneticPr fontId="2"/>
  </si>
  <si>
    <r>
      <t>選手名</t>
    </r>
    <r>
      <rPr>
        <sz val="8"/>
        <color theme="1"/>
        <rFont val="ＭＳ Ｐゴシック"/>
        <family val="3"/>
        <charset val="128"/>
        <scheme val="minor"/>
      </rPr>
      <t>（姓名の間は全角スペース）</t>
    </r>
    <rPh sb="0" eb="2">
      <t>フ　リ　ガ　ナ</t>
    </rPh>
    <phoneticPr fontId="2"/>
  </si>
  <si>
    <t>印</t>
    <rPh sb="0" eb="1">
      <t>イン</t>
    </rPh>
    <phoneticPr fontId="2"/>
  </si>
  <si>
    <t>個人ＩＤ</t>
    <rPh sb="0" eb="2">
      <t>コジン</t>
    </rPh>
    <phoneticPr fontId="2"/>
  </si>
  <si>
    <t>個人</t>
    <rPh sb="0" eb="2">
      <t>コジン</t>
    </rPh>
    <phoneticPr fontId="2"/>
  </si>
  <si>
    <t>《確認事項》</t>
    <rPh sb="1" eb="3">
      <t>カクニン</t>
    </rPh>
    <rPh sb="3" eb="5">
      <t>ジコウ</t>
    </rPh>
    <phoneticPr fontId="2"/>
  </si>
  <si>
    <t>① チーム出場者と個人出場者を分けて記入してください。</t>
    <rPh sb="5" eb="8">
      <t>シュツジョウシャ</t>
    </rPh>
    <rPh sb="9" eb="11">
      <t>コジン</t>
    </rPh>
    <rPh sb="11" eb="14">
      <t>シュツジョウシャ</t>
    </rPh>
    <rPh sb="15" eb="16">
      <t>ワ</t>
    </rPh>
    <rPh sb="18" eb="20">
      <t>キニュウ</t>
    </rPh>
    <phoneticPr fontId="2"/>
  </si>
  <si>
    <t>② 個人ＩＤは日本体操協会会員証のＩＤを入力してください。</t>
    <rPh sb="2" eb="4">
      <t>コジン</t>
    </rPh>
    <rPh sb="7" eb="9">
      <t>ニホン</t>
    </rPh>
    <rPh sb="9" eb="11">
      <t>タイソウ</t>
    </rPh>
    <rPh sb="11" eb="13">
      <t>キョウカイ</t>
    </rPh>
    <rPh sb="13" eb="16">
      <t>カイインショウ</t>
    </rPh>
    <rPh sb="20" eb="22">
      <t>ニュウリョク</t>
    </rPh>
    <phoneticPr fontId="2"/>
  </si>
  <si>
    <t>　  （こちらのデータをそのまま、大会プログラム、成績一覧へと繁栄させます。）</t>
    <rPh sb="17" eb="19">
      <t>タイカイ</t>
    </rPh>
    <rPh sb="25" eb="27">
      <t>セイセキ</t>
    </rPh>
    <rPh sb="27" eb="29">
      <t>イチラン</t>
    </rPh>
    <rPh sb="31" eb="33">
      <t>ハンエイ</t>
    </rPh>
    <phoneticPr fontId="2"/>
  </si>
  <si>
    <t>　 ※色つきのセルのみ入力してください。</t>
    <rPh sb="3" eb="4">
      <t>イロ</t>
    </rPh>
    <rPh sb="11" eb="13">
      <t>ニュウリョク</t>
    </rPh>
    <phoneticPr fontId="2"/>
  </si>
  <si>
    <t>③ 選手名は正確に漢字で入力し、（姓名の間は全角スペース）フリガナ（ルビ）も正確に入力してください。</t>
    <rPh sb="2" eb="4">
      <t>センシュ</t>
    </rPh>
    <rPh sb="4" eb="5">
      <t>メイ</t>
    </rPh>
    <rPh sb="6" eb="8">
      <t>セイカク</t>
    </rPh>
    <rPh sb="9" eb="11">
      <t>カンジ</t>
    </rPh>
    <rPh sb="12" eb="14">
      <t>ニュウリョク</t>
    </rPh>
    <rPh sb="17" eb="19">
      <t>セイメイ</t>
    </rPh>
    <rPh sb="20" eb="21">
      <t>アイダ</t>
    </rPh>
    <rPh sb="22" eb="24">
      <t>ゼンカク</t>
    </rPh>
    <rPh sb="38" eb="40">
      <t>セイカク</t>
    </rPh>
    <rPh sb="41" eb="43">
      <t>ニュウリョク</t>
    </rPh>
    <phoneticPr fontId="2"/>
  </si>
  <si>
    <t>④ 学年は右下▼より選択してください。（リストにない学年のエントリーはできません。）</t>
    <rPh sb="2" eb="4">
      <t>ガクネン</t>
    </rPh>
    <rPh sb="5" eb="7">
      <t>ミギシタ</t>
    </rPh>
    <rPh sb="10" eb="12">
      <t>センタク</t>
    </rPh>
    <rPh sb="26" eb="28">
      <t>ガクネン</t>
    </rPh>
    <phoneticPr fontId="2"/>
  </si>
  <si>
    <t>⑥ 男子Ａクラスは６種目でのエントリーとなります。</t>
    <rPh sb="2" eb="4">
      <t>ダンシ</t>
    </rPh>
    <rPh sb="10" eb="12">
      <t>シュモク</t>
    </rPh>
    <phoneticPr fontId="2"/>
  </si>
  <si>
    <t>⑤ 団体補欠者は、個人選手でのエントリーが必要となります。（メンバー変更は、変更届を別途提出）</t>
    <rPh sb="2" eb="4">
      <t>ダンタイ</t>
    </rPh>
    <rPh sb="4" eb="6">
      <t>ホケツ</t>
    </rPh>
    <rPh sb="6" eb="7">
      <t>シャ</t>
    </rPh>
    <rPh sb="9" eb="11">
      <t>コジン</t>
    </rPh>
    <rPh sb="11" eb="13">
      <t>センシュ</t>
    </rPh>
    <rPh sb="21" eb="23">
      <t>ヒツヨウ</t>
    </rPh>
    <rPh sb="34" eb="36">
      <t>ヘンコウ</t>
    </rPh>
    <rPh sb="38" eb="41">
      <t>ヘンコウトドケ</t>
    </rPh>
    <rPh sb="42" eb="44">
      <t>ベット</t>
    </rPh>
    <rPh sb="44" eb="46">
      <t>テイシュツ</t>
    </rPh>
    <phoneticPr fontId="2"/>
  </si>
  <si>
    <t>【男子Ｂクラス】</t>
    <rPh sb="1" eb="3">
      <t>ダンシ</t>
    </rPh>
    <phoneticPr fontId="2"/>
  </si>
  <si>
    <t>Ｕ－１２希望</t>
    <rPh sb="4" eb="6">
      <t>キボウ</t>
    </rPh>
    <phoneticPr fontId="2"/>
  </si>
  <si>
    <t>⑥ 全国ブロック選抜Ｕ－１２体操競技大会出場希望者は、Ｕ－１２希望欄に○のチェックを入れてください。</t>
    <rPh sb="2" eb="4">
      <t>ゼンコク</t>
    </rPh>
    <rPh sb="8" eb="10">
      <t>センバツ</t>
    </rPh>
    <rPh sb="14" eb="16">
      <t>タイソウ</t>
    </rPh>
    <rPh sb="16" eb="18">
      <t>キョウギ</t>
    </rPh>
    <rPh sb="18" eb="20">
      <t>タイカイ</t>
    </rPh>
    <rPh sb="20" eb="22">
      <t>シュツジョウ</t>
    </rPh>
    <rPh sb="22" eb="25">
      <t>キボウシャ</t>
    </rPh>
    <rPh sb="31" eb="33">
      <t>キボウ</t>
    </rPh>
    <rPh sb="33" eb="34">
      <t>ラン</t>
    </rPh>
    <rPh sb="42" eb="43">
      <t>イ</t>
    </rPh>
    <phoneticPr fontId="2"/>
  </si>
  <si>
    <t>全小希望</t>
    <rPh sb="0" eb="1">
      <t>ゼン</t>
    </rPh>
    <rPh sb="1" eb="2">
      <t>ショウ</t>
    </rPh>
    <rPh sb="2" eb="4">
      <t>キボウ</t>
    </rPh>
    <phoneticPr fontId="2"/>
  </si>
  <si>
    <t>　  ※Ｕ－１２への出場は、近畿枠での上位者から選出されます。</t>
    <rPh sb="10" eb="12">
      <t>シュツジョウ</t>
    </rPh>
    <rPh sb="14" eb="16">
      <t>キンキ</t>
    </rPh>
    <rPh sb="16" eb="17">
      <t>ワク</t>
    </rPh>
    <rPh sb="19" eb="22">
      <t>ジョウイシャ</t>
    </rPh>
    <rPh sb="24" eb="26">
      <t>センシュツ</t>
    </rPh>
    <phoneticPr fontId="2"/>
  </si>
  <si>
    <t>⑦ 全国小学生大会参加希望者は、全小希望欄に○のチェックを入れてください。</t>
    <rPh sb="2" eb="4">
      <t>ゼンコク</t>
    </rPh>
    <rPh sb="4" eb="7">
      <t>ショウガクセイ</t>
    </rPh>
    <rPh sb="7" eb="9">
      <t>タイカイ</t>
    </rPh>
    <rPh sb="9" eb="11">
      <t>サンカ</t>
    </rPh>
    <rPh sb="11" eb="13">
      <t>キボウ</t>
    </rPh>
    <rPh sb="13" eb="14">
      <t>シャ</t>
    </rPh>
    <rPh sb="16" eb="17">
      <t>ゼン</t>
    </rPh>
    <rPh sb="17" eb="18">
      <t>ショウ</t>
    </rPh>
    <rPh sb="18" eb="20">
      <t>キボウ</t>
    </rPh>
    <rPh sb="20" eb="21">
      <t>ラン</t>
    </rPh>
    <rPh sb="29" eb="30">
      <t>イ</t>
    </rPh>
    <phoneticPr fontId="2"/>
  </si>
  <si>
    <t>合計</t>
    <rPh sb="0" eb="2">
      <t>ゴウケイ</t>
    </rPh>
    <phoneticPr fontId="2"/>
  </si>
  <si>
    <t>名</t>
    <rPh sb="0" eb="1">
      <t>メイ</t>
    </rPh>
    <phoneticPr fontId="2"/>
  </si>
  <si>
    <t>⑥ 全国小学生大会参加希望者は、全小希望欄に○のチェックを入れてください。</t>
    <rPh sb="2" eb="4">
      <t>ゼンコク</t>
    </rPh>
    <rPh sb="4" eb="7">
      <t>ショウガクセイ</t>
    </rPh>
    <rPh sb="7" eb="9">
      <t>タイカイ</t>
    </rPh>
    <rPh sb="9" eb="11">
      <t>サンカ</t>
    </rPh>
    <rPh sb="11" eb="13">
      <t>キボウ</t>
    </rPh>
    <rPh sb="13" eb="14">
      <t>シャ</t>
    </rPh>
    <rPh sb="16" eb="17">
      <t>ゼン</t>
    </rPh>
    <rPh sb="17" eb="18">
      <t>ショウ</t>
    </rPh>
    <rPh sb="18" eb="20">
      <t>キボウ</t>
    </rPh>
    <rPh sb="20" eb="21">
      <t>ラン</t>
    </rPh>
    <rPh sb="29" eb="30">
      <t>イ</t>
    </rPh>
    <phoneticPr fontId="2"/>
  </si>
  <si>
    <t>　　※上記大会は希望欄にチェックが入っていなければ、選考対象外とします。</t>
    <rPh sb="3" eb="5">
      <t>ジョウキ</t>
    </rPh>
    <rPh sb="5" eb="7">
      <t>タイカイ</t>
    </rPh>
    <rPh sb="8" eb="10">
      <t>キボウ</t>
    </rPh>
    <rPh sb="10" eb="11">
      <t>ラン</t>
    </rPh>
    <rPh sb="17" eb="18">
      <t>ハイ</t>
    </rPh>
    <rPh sb="26" eb="28">
      <t>センコウ</t>
    </rPh>
    <rPh sb="28" eb="30">
      <t>タイショウ</t>
    </rPh>
    <rPh sb="30" eb="31">
      <t>ガイ</t>
    </rPh>
    <phoneticPr fontId="2"/>
  </si>
  <si>
    <t>⑧ 上記２大会は希望欄にチェックが入っていなければ、選考対象外とします。</t>
    <rPh sb="2" eb="4">
      <t>ジョウキ</t>
    </rPh>
    <rPh sb="5" eb="7">
      <t>タイカイ</t>
    </rPh>
    <rPh sb="8" eb="10">
      <t>キボウ</t>
    </rPh>
    <rPh sb="10" eb="11">
      <t>ラン</t>
    </rPh>
    <rPh sb="17" eb="18">
      <t>ハイ</t>
    </rPh>
    <rPh sb="26" eb="28">
      <t>センコウ</t>
    </rPh>
    <rPh sb="28" eb="30">
      <t>タイショウ</t>
    </rPh>
    <rPh sb="30" eb="31">
      <t>ガイ</t>
    </rPh>
    <phoneticPr fontId="2"/>
  </si>
  <si>
    <t>【男子ＣⅠクラス】</t>
    <rPh sb="1" eb="3">
      <t>ダンシ</t>
    </rPh>
    <phoneticPr fontId="2"/>
  </si>
  <si>
    <r>
      <t xml:space="preserve">監督氏名
</t>
    </r>
    <r>
      <rPr>
        <sz val="7"/>
        <color rgb="FFFF0000"/>
        <rFont val="ＭＳ Ｐゴシック"/>
        <family val="3"/>
        <charset val="128"/>
        <scheme val="minor"/>
      </rPr>
      <t>※日本体操協会会員
登録済の方に限る。</t>
    </r>
    <rPh sb="0" eb="2">
      <t>カントク</t>
    </rPh>
    <rPh sb="2" eb="4">
      <t>シメイ</t>
    </rPh>
    <rPh sb="7" eb="9">
      <t>ニホン</t>
    </rPh>
    <rPh sb="9" eb="11">
      <t>タイソウ</t>
    </rPh>
    <rPh sb="11" eb="13">
      <t>キョウカイ</t>
    </rPh>
    <rPh sb="13" eb="15">
      <t>カイイン</t>
    </rPh>
    <rPh sb="16" eb="18">
      <t>トウロク</t>
    </rPh>
    <rPh sb="18" eb="19">
      <t>ズ</t>
    </rPh>
    <rPh sb="20" eb="21">
      <t>カタ</t>
    </rPh>
    <rPh sb="22" eb="23">
      <t>カギ</t>
    </rPh>
    <phoneticPr fontId="2"/>
  </si>
  <si>
    <t>【男子ＣⅡクラス】</t>
    <rPh sb="1" eb="3">
      <t>ダンシ</t>
    </rPh>
    <phoneticPr fontId="2"/>
  </si>
  <si>
    <t>間違いなく、正確に情報を入力しました。</t>
    <rPh sb="0" eb="2">
      <t>マチガ</t>
    </rPh>
    <rPh sb="6" eb="8">
      <t>セイカク</t>
    </rPh>
    <rPh sb="9" eb="11">
      <t>ジョウホウ</t>
    </rPh>
    <rPh sb="12" eb="14">
      <t>ニュウリョク</t>
    </rPh>
    <phoneticPr fontId="2"/>
  </si>
  <si>
    <t>入力担当者</t>
    <rPh sb="0" eb="2">
      <t>ニュウリョク</t>
    </rPh>
    <rPh sb="2" eb="5">
      <t>タントウシャ</t>
    </rPh>
    <phoneticPr fontId="2"/>
  </si>
  <si>
    <t>　　※全国小学生大会は、小学生のみが対象となりますので、中学生にはチェックを付けないでください。</t>
    <rPh sb="3" eb="5">
      <t>ゼンコク</t>
    </rPh>
    <rPh sb="5" eb="8">
      <t>ショウガクセイ</t>
    </rPh>
    <rPh sb="8" eb="10">
      <t>タイカイ</t>
    </rPh>
    <rPh sb="12" eb="15">
      <t>ショウガクセイ</t>
    </rPh>
    <rPh sb="18" eb="20">
      <t>タイショウ</t>
    </rPh>
    <rPh sb="28" eb="30">
      <t>チュウガク</t>
    </rPh>
    <rPh sb="30" eb="31">
      <t>セイ</t>
    </rPh>
    <rPh sb="38" eb="39">
      <t>ツ</t>
    </rPh>
    <phoneticPr fontId="2"/>
  </si>
  <si>
    <t>【女子ＣⅡクラス】</t>
    <rPh sb="1" eb="3">
      <t>ジョシ</t>
    </rPh>
    <phoneticPr fontId="2"/>
  </si>
  <si>
    <t>【女子ＣⅠクラス】</t>
    <rPh sb="1" eb="3">
      <t>ジョシ</t>
    </rPh>
    <phoneticPr fontId="2"/>
  </si>
  <si>
    <t>【女子Ｂクラス】</t>
    <rPh sb="1" eb="3">
      <t>ジョシ</t>
    </rPh>
    <phoneticPr fontId="2"/>
  </si>
  <si>
    <t>【女子Ａクラス】</t>
    <rPh sb="1" eb="3">
      <t>ジョシ</t>
    </rPh>
    <phoneticPr fontId="2"/>
  </si>
  <si>
    <r>
      <t>備　　　考　　　</t>
    </r>
    <r>
      <rPr>
        <sz val="9"/>
        <color theme="1"/>
        <rFont val="ＭＳ Ｐゴシック"/>
        <family val="3"/>
        <charset val="128"/>
        <scheme val="minor"/>
      </rPr>
      <t>　（例）１日目のみ、２日目のみなら可など、記入ください。</t>
    </r>
    <rPh sb="0" eb="1">
      <t>ソナエ</t>
    </rPh>
    <rPh sb="4" eb="5">
      <t>コウ</t>
    </rPh>
    <rPh sb="10" eb="11">
      <t>レイ</t>
    </rPh>
    <rPh sb="13" eb="14">
      <t>ニチ</t>
    </rPh>
    <rPh sb="14" eb="15">
      <t>メ</t>
    </rPh>
    <rPh sb="19" eb="20">
      <t>ニチ</t>
    </rPh>
    <rPh sb="20" eb="21">
      <t>メ</t>
    </rPh>
    <rPh sb="25" eb="26">
      <t>カ</t>
    </rPh>
    <rPh sb="29" eb="31">
      <t>キニュウ</t>
    </rPh>
    <phoneticPr fontId="2"/>
  </si>
  <si>
    <t>団体</t>
    <rPh sb="0" eb="2">
      <t>ダンタイ</t>
    </rPh>
    <phoneticPr fontId="2"/>
  </si>
  <si>
    <t>個人</t>
    <rPh sb="0" eb="2">
      <t>コジン</t>
    </rPh>
    <phoneticPr fontId="2"/>
  </si>
  <si>
    <t>名</t>
    <rPh sb="0" eb="1">
      <t>メイ</t>
    </rPh>
    <phoneticPr fontId="2"/>
  </si>
  <si>
    <t>出場人数カウント（団体・個人数カウント）</t>
    <rPh sb="0" eb="2">
      <t>シュツジョウ</t>
    </rPh>
    <rPh sb="2" eb="4">
      <t>ニンズウ</t>
    </rPh>
    <rPh sb="9" eb="11">
      <t>ダンタイ</t>
    </rPh>
    <rPh sb="12" eb="14">
      <t>コジン</t>
    </rPh>
    <rPh sb="14" eb="15">
      <t>スウ</t>
    </rPh>
    <phoneticPr fontId="2"/>
  </si>
  <si>
    <t>氏　　名</t>
    <rPh sb="0" eb="1">
      <t>フ　リ　ガ　ナ</t>
    </rPh>
    <phoneticPr fontId="2"/>
  </si>
  <si>
    <r>
      <t xml:space="preserve">推薦審判
</t>
    </r>
    <r>
      <rPr>
        <sz val="6"/>
        <color rgb="FFFF0000"/>
        <rFont val="ＭＳ Ｐゴシック"/>
        <family val="3"/>
        <charset val="128"/>
        <scheme val="minor"/>
      </rPr>
      <t>未入力でのペナルティ等
はありません。</t>
    </r>
    <rPh sb="0" eb="2">
      <t>スイセン</t>
    </rPh>
    <rPh sb="2" eb="4">
      <t>シンパン</t>
    </rPh>
    <rPh sb="6" eb="9">
      <t>ミニュウリョク</t>
    </rPh>
    <rPh sb="16" eb="17">
      <t>トウ</t>
    </rPh>
    <phoneticPr fontId="2"/>
  </si>
  <si>
    <t>※ 審判への声掛けをご協力お願いします。入力していただいた推薦審判の方に、審判部より直接確認致しますので、連絡先記載漏れの無いようお願いします。（日当、交通費は協会が負担します。）</t>
    <rPh sb="2" eb="4">
      <t>シンパン</t>
    </rPh>
    <rPh sb="6" eb="8">
      <t>コエカ</t>
    </rPh>
    <rPh sb="11" eb="13">
      <t>キョウリョク</t>
    </rPh>
    <rPh sb="14" eb="15">
      <t>ネガ</t>
    </rPh>
    <rPh sb="20" eb="22">
      <t>ニュウリョク</t>
    </rPh>
    <rPh sb="29" eb="31">
      <t>スイセン</t>
    </rPh>
    <rPh sb="31" eb="33">
      <t>シンパン</t>
    </rPh>
    <rPh sb="34" eb="35">
      <t>カタ</t>
    </rPh>
    <rPh sb="37" eb="39">
      <t>シンパン</t>
    </rPh>
    <rPh sb="39" eb="40">
      <t>ブ</t>
    </rPh>
    <rPh sb="42" eb="44">
      <t>チョクセツ</t>
    </rPh>
    <rPh sb="44" eb="46">
      <t>カクニン</t>
    </rPh>
    <rPh sb="46" eb="47">
      <t>イタ</t>
    </rPh>
    <rPh sb="53" eb="56">
      <t>レンラクサキ</t>
    </rPh>
    <rPh sb="56" eb="58">
      <t>キサイ</t>
    </rPh>
    <rPh sb="58" eb="59">
      <t>モ</t>
    </rPh>
    <rPh sb="61" eb="62">
      <t>ナ</t>
    </rPh>
    <rPh sb="66" eb="67">
      <t>ネガ</t>
    </rPh>
    <rPh sb="73" eb="75">
      <t>ニットウ</t>
    </rPh>
    <rPh sb="76" eb="79">
      <t>コウツウヒ</t>
    </rPh>
    <rPh sb="80" eb="82">
      <t>キョウカイ</t>
    </rPh>
    <rPh sb="83" eb="85">
      <t>フタン</t>
    </rPh>
    <phoneticPr fontId="2"/>
  </si>
  <si>
    <t>〒</t>
    <phoneticPr fontId="2"/>
  </si>
  <si>
    <t>クラブ名は略称ではなく、正式名で入力してください。そのままプログラムへ繁栄します。</t>
    <rPh sb="3" eb="4">
      <t>メイ</t>
    </rPh>
    <rPh sb="5" eb="7">
      <t>リャクショウ</t>
    </rPh>
    <rPh sb="12" eb="15">
      <t>セイシキメイ</t>
    </rPh>
    <rPh sb="16" eb="18">
      <t>ニュウリョク</t>
    </rPh>
    <rPh sb="35" eb="37">
      <t>ハンエイ</t>
    </rPh>
    <phoneticPr fontId="2"/>
  </si>
  <si>
    <t>第４１回　兵庫県ジュニア体操競技選手権大会</t>
    <rPh sb="0" eb="1">
      <t>ダイ</t>
    </rPh>
    <rPh sb="3" eb="4">
      <t>カイ</t>
    </rPh>
    <rPh sb="5" eb="8">
      <t>ヒョウゴケン</t>
    </rPh>
    <rPh sb="12" eb="14">
      <t>タイソウ</t>
    </rPh>
    <rPh sb="14" eb="16">
      <t>キョウギ</t>
    </rPh>
    <rPh sb="16" eb="19">
      <t>センシュケン</t>
    </rPh>
    <rPh sb="19" eb="21">
      <t>タイカイ</t>
    </rPh>
    <phoneticPr fontId="2"/>
  </si>
  <si>
    <t>です。ご確認ください。</t>
    <rPh sb="4" eb="6">
      <t>カクニン</t>
    </rPh>
    <phoneticPr fontId="2"/>
  </si>
  <si>
    <r>
      <t>ふりがな　</t>
    </r>
    <r>
      <rPr>
        <sz val="9"/>
        <color theme="1"/>
        <rFont val="ＭＳ Ｐゴシック"/>
        <family val="3"/>
        <charset val="128"/>
        <scheme val="minor"/>
      </rPr>
      <t>（ひらがなで入力）</t>
    </r>
    <rPh sb="11" eb="13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</si>
</sst>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[$-F800]dddd\,\ mmmm\ dd\,\ yyyy"/>
  </numFmts>
  <fonts count="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0" tint="-0.499984740745262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7"/>
      <color rgb="FFFF0000"/>
      <name val="ＭＳ Ｐゴシック"/>
      <family val="3"/>
      <charset val="128"/>
      <scheme val="minor"/>
    </font>
    <font>
      <sz val="6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AFE3EF"/>
        <bgColor indexed="64"/>
      </patternFill>
    </fill>
    <fill>
      <patternFill patternType="solid">
        <fgColor theme="0" tint="-4.9989318521683403E-2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>
      <alignment vertical="center"/>
    </xf>
    <xf numFmtId="0" fontId="11" fillId="0" borderId="5" xfId="0" applyFont="1" applyBorder="1">
      <alignment vertical="center"/>
    </xf>
    <xf numFmtId="0" fontId="9" fillId="0" borderId="1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8" xfId="0" applyBorder="1">
      <alignment vertical="center"/>
    </xf>
    <xf numFmtId="0" fontId="10" fillId="0" borderId="37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/>
    <xf numFmtId="0" fontId="18" fillId="0" borderId="0" xfId="0" applyFont="1" applyAlignment="1"/>
    <xf numFmtId="0" fontId="14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40" xfId="0" applyFont="1" applyBorder="1">
      <alignment vertical="center"/>
    </xf>
    <xf numFmtId="0" fontId="9" fillId="0" borderId="74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78" xfId="0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7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58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3" fillId="0" borderId="90" xfId="0" applyFont="1" applyBorder="1" applyAlignment="1">
      <alignment vertical="center"/>
    </xf>
    <xf numFmtId="0" fontId="3" fillId="0" borderId="91" xfId="0" applyFont="1" applyBorder="1" applyAlignment="1">
      <alignment vertical="center"/>
    </xf>
    <xf numFmtId="0" fontId="3" fillId="0" borderId="92" xfId="0" applyFont="1" applyBorder="1" applyAlignment="1">
      <alignment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46" xfId="0" applyFill="1" applyBorder="1" applyAlignment="1" applyProtection="1">
      <alignment horizontal="left" vertical="center"/>
      <protection locked="0"/>
    </xf>
    <xf numFmtId="0" fontId="0" fillId="2" borderId="50" xfId="0" applyFill="1" applyBorder="1" applyAlignment="1" applyProtection="1">
      <alignment horizontal="left" vertical="center"/>
      <protection locked="0"/>
    </xf>
    <xf numFmtId="0" fontId="0" fillId="2" borderId="41" xfId="0" applyFill="1" applyBorder="1" applyAlignment="1" applyProtection="1">
      <alignment horizontal="left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0" fontId="12" fillId="0" borderId="4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44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3" fillId="0" borderId="82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9" fontId="0" fillId="2" borderId="41" xfId="0" applyNumberFormat="1" applyFill="1" applyBorder="1" applyAlignment="1" applyProtection="1">
      <alignment horizontal="center" vertical="center"/>
      <protection locked="0"/>
    </xf>
    <xf numFmtId="0" fontId="0" fillId="2" borderId="41" xfId="0" applyFill="1" applyBorder="1" applyAlignment="1" applyProtection="1">
      <alignment horizontal="center" vertical="center"/>
      <protection locked="0"/>
    </xf>
    <xf numFmtId="0" fontId="0" fillId="2" borderId="43" xfId="0" applyFill="1" applyBorder="1" applyAlignment="1" applyProtection="1">
      <alignment horizontal="left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47" xfId="0" applyFill="1" applyBorder="1" applyAlignment="1" applyProtection="1">
      <alignment horizontal="left" vertical="center"/>
      <protection locked="0"/>
    </xf>
    <xf numFmtId="0" fontId="0" fillId="2" borderId="48" xfId="0" applyFill="1" applyBorder="1" applyAlignment="1" applyProtection="1">
      <alignment horizontal="left" vertical="center"/>
      <protection locked="0"/>
    </xf>
    <xf numFmtId="0" fontId="0" fillId="2" borderId="49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2" borderId="44" xfId="0" applyFill="1" applyBorder="1" applyAlignment="1" applyProtection="1">
      <alignment horizontal="left" vertical="center"/>
      <protection locked="0"/>
    </xf>
    <xf numFmtId="0" fontId="0" fillId="2" borderId="22" xfId="0" applyFill="1" applyBorder="1" applyAlignment="1" applyProtection="1">
      <alignment horizontal="left" vertical="center"/>
      <protection locked="0"/>
    </xf>
    <xf numFmtId="0" fontId="0" fillId="2" borderId="25" xfId="0" applyFill="1" applyBorder="1" applyAlignment="1" applyProtection="1">
      <alignment horizontal="left" vertical="center"/>
      <protection locked="0"/>
    </xf>
    <xf numFmtId="0" fontId="0" fillId="2" borderId="72" xfId="0" applyFill="1" applyBorder="1" applyAlignment="1" applyProtection="1">
      <alignment horizontal="left" vertical="center"/>
      <protection locked="0"/>
    </xf>
    <xf numFmtId="0" fontId="0" fillId="2" borderId="26" xfId="0" applyFill="1" applyBorder="1" applyAlignment="1" applyProtection="1">
      <alignment horizontal="left" vertical="center"/>
      <protection locked="0"/>
    </xf>
    <xf numFmtId="0" fontId="0" fillId="2" borderId="30" xfId="0" applyFill="1" applyBorder="1" applyAlignment="1" applyProtection="1">
      <alignment horizontal="left" vertical="center"/>
      <protection locked="0"/>
    </xf>
    <xf numFmtId="0" fontId="0" fillId="2" borderId="66" xfId="0" applyFill="1" applyBorder="1" applyAlignment="1" applyProtection="1">
      <alignment horizontal="left" vertical="center"/>
      <protection locked="0"/>
    </xf>
    <xf numFmtId="0" fontId="0" fillId="2" borderId="31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0" fillId="2" borderId="45" xfId="0" applyFill="1" applyBorder="1" applyAlignment="1" applyProtection="1">
      <alignment horizontal="left" vertical="center"/>
      <protection locked="0"/>
    </xf>
    <xf numFmtId="0" fontId="0" fillId="2" borderId="36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8" xfId="0" applyFill="1" applyBorder="1" applyAlignment="1" applyProtection="1">
      <alignment horizontal="left" vertical="center"/>
      <protection locked="0"/>
    </xf>
    <xf numFmtId="0" fontId="0" fillId="2" borderId="32" xfId="0" applyFill="1" applyBorder="1" applyAlignment="1" applyProtection="1">
      <alignment horizontal="left" vertical="center"/>
      <protection locked="0"/>
    </xf>
    <xf numFmtId="0" fontId="0" fillId="2" borderId="33" xfId="0" applyFill="1" applyBorder="1" applyAlignment="1" applyProtection="1">
      <alignment horizontal="left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49" fontId="0" fillId="2" borderId="23" xfId="0" applyNumberFormat="1" applyFill="1" applyBorder="1" applyAlignment="1" applyProtection="1">
      <alignment horizontal="center" vertical="center"/>
      <protection locked="0"/>
    </xf>
    <xf numFmtId="49" fontId="0" fillId="2" borderId="46" xfId="0" applyNumberFormat="1" applyFill="1" applyBorder="1" applyAlignment="1" applyProtection="1">
      <alignment horizontal="center" vertical="center"/>
      <protection locked="0"/>
    </xf>
    <xf numFmtId="0" fontId="0" fillId="2" borderId="46" xfId="0" applyFill="1" applyBorder="1" applyAlignment="1" applyProtection="1">
      <alignment horizontal="center" vertical="center"/>
      <protection locked="0"/>
    </xf>
    <xf numFmtId="49" fontId="0" fillId="2" borderId="32" xfId="0" applyNumberFormat="1" applyFill="1" applyBorder="1" applyAlignment="1" applyProtection="1">
      <alignment horizontal="center" vertical="center"/>
      <protection locked="0"/>
    </xf>
    <xf numFmtId="49" fontId="0" fillId="2" borderId="2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59" xfId="0" applyFill="1" applyBorder="1" applyAlignment="1" applyProtection="1">
      <alignment horizontal="center" vertical="center"/>
      <protection locked="0"/>
    </xf>
    <xf numFmtId="0" fontId="17" fillId="2" borderId="59" xfId="0" applyFont="1" applyFill="1" applyBorder="1" applyAlignment="1" applyProtection="1">
      <alignment horizontal="center" vertical="center"/>
      <protection locked="0"/>
    </xf>
    <xf numFmtId="0" fontId="17" fillId="2" borderId="60" xfId="0" applyFont="1" applyFill="1" applyBorder="1" applyAlignment="1" applyProtection="1">
      <alignment horizontal="center" vertical="center"/>
      <protection locked="0"/>
    </xf>
    <xf numFmtId="0" fontId="17" fillId="2" borderId="44" xfId="0" applyFont="1" applyFill="1" applyBorder="1" applyAlignment="1" applyProtection="1">
      <alignment horizontal="center" vertical="center"/>
      <protection locked="0"/>
    </xf>
    <xf numFmtId="0" fontId="17" fillId="2" borderId="61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2" borderId="63" xfId="0" applyFill="1" applyBorder="1" applyAlignment="1" applyProtection="1">
      <alignment horizontal="center" vertical="center"/>
      <protection locked="0"/>
    </xf>
    <xf numFmtId="0" fontId="0" fillId="2" borderId="64" xfId="0" applyFill="1" applyBorder="1" applyAlignment="1" applyProtection="1">
      <alignment horizontal="center" vertical="center"/>
      <protection locked="0"/>
    </xf>
    <xf numFmtId="0" fontId="0" fillId="2" borderId="73" xfId="0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7" fillId="2" borderId="64" xfId="0" applyFont="1" applyFill="1" applyBorder="1" applyAlignment="1" applyProtection="1">
      <alignment horizontal="center" vertical="center"/>
      <protection locked="0"/>
    </xf>
    <xf numFmtId="0" fontId="17" fillId="2" borderId="65" xfId="0" applyFont="1" applyFill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0" fillId="0" borderId="39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66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6" fontId="1" fillId="3" borderId="37" xfId="1" applyFont="1" applyFill="1" applyBorder="1" applyAlignment="1">
      <alignment horizontal="center" vertical="center"/>
    </xf>
    <xf numFmtId="6" fontId="1" fillId="3" borderId="0" xfId="1" applyFont="1" applyFill="1" applyBorder="1" applyAlignment="1">
      <alignment horizontal="center" vertical="center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45" xfId="0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7" fillId="2" borderId="66" xfId="0" applyFont="1" applyFill="1" applyBorder="1" applyAlignment="1" applyProtection="1">
      <alignment horizontal="center" vertical="center"/>
      <protection locked="0"/>
    </xf>
    <xf numFmtId="0" fontId="17" fillId="2" borderId="67" xfId="0" applyFont="1" applyFill="1" applyBorder="1" applyAlignment="1" applyProtection="1">
      <alignment horizontal="center" vertical="center"/>
      <protection locked="0"/>
    </xf>
    <xf numFmtId="0" fontId="17" fillId="2" borderId="45" xfId="0" applyFont="1" applyFill="1" applyBorder="1" applyAlignment="1" applyProtection="1">
      <alignment horizontal="center" vertical="center"/>
      <protection locked="0"/>
    </xf>
    <xf numFmtId="0" fontId="17" fillId="2" borderId="62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78" xfId="0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6" fontId="0" fillId="0" borderId="0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42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2" borderId="42" xfId="0" applyFill="1" applyBorder="1" applyAlignment="1" applyProtection="1">
      <alignment horizontal="center" vertical="center" shrinkToFit="1"/>
      <protection locked="0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FFF99"/>
      <color rgb="FFAFE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7</xdr:row>
      <xdr:rowOff>104775</xdr:rowOff>
    </xdr:from>
    <xdr:to>
      <xdr:col>5</xdr:col>
      <xdr:colOff>419100</xdr:colOff>
      <xdr:row>8</xdr:row>
      <xdr:rowOff>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5124450" y="933450"/>
          <a:ext cx="171450" cy="142875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7</xdr:row>
      <xdr:rowOff>104775</xdr:rowOff>
    </xdr:from>
    <xdr:to>
      <xdr:col>6</xdr:col>
      <xdr:colOff>419100</xdr:colOff>
      <xdr:row>8</xdr:row>
      <xdr:rowOff>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5334000" y="1590675"/>
          <a:ext cx="171450" cy="142875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7</xdr:row>
      <xdr:rowOff>104775</xdr:rowOff>
    </xdr:from>
    <xdr:to>
      <xdr:col>6</xdr:col>
      <xdr:colOff>419100</xdr:colOff>
      <xdr:row>8</xdr:row>
      <xdr:rowOff>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5334000" y="1590675"/>
          <a:ext cx="171450" cy="142875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7</xdr:row>
      <xdr:rowOff>104775</xdr:rowOff>
    </xdr:from>
    <xdr:to>
      <xdr:col>6</xdr:col>
      <xdr:colOff>419100</xdr:colOff>
      <xdr:row>8</xdr:row>
      <xdr:rowOff>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5334000" y="1590675"/>
          <a:ext cx="171450" cy="142875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7</xdr:row>
      <xdr:rowOff>104775</xdr:rowOff>
    </xdr:from>
    <xdr:to>
      <xdr:col>6</xdr:col>
      <xdr:colOff>419100</xdr:colOff>
      <xdr:row>8</xdr:row>
      <xdr:rowOff>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5334000" y="1590675"/>
          <a:ext cx="171450" cy="142875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7</xdr:row>
      <xdr:rowOff>104775</xdr:rowOff>
    </xdr:from>
    <xdr:to>
      <xdr:col>6</xdr:col>
      <xdr:colOff>419100</xdr:colOff>
      <xdr:row>8</xdr:row>
      <xdr:rowOff>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5334000" y="1590675"/>
          <a:ext cx="171450" cy="142875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7</xdr:row>
      <xdr:rowOff>104775</xdr:rowOff>
    </xdr:from>
    <xdr:to>
      <xdr:col>6</xdr:col>
      <xdr:colOff>419100</xdr:colOff>
      <xdr:row>8</xdr:row>
      <xdr:rowOff>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5334000" y="1590675"/>
          <a:ext cx="171450" cy="142875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7</xdr:row>
      <xdr:rowOff>104775</xdr:rowOff>
    </xdr:from>
    <xdr:to>
      <xdr:col>6</xdr:col>
      <xdr:colOff>419100</xdr:colOff>
      <xdr:row>8</xdr:row>
      <xdr:rowOff>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/>
      </xdr:nvSpPr>
      <xdr:spPr>
        <a:xfrm>
          <a:off x="5334000" y="1590675"/>
          <a:ext cx="171450" cy="142875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3"/>
  <sheetViews>
    <sheetView tabSelected="1" zoomScaleNormal="100" zoomScaleSheetLayoutView="100" workbookViewId="0">
      <selection activeCell="D5" sqref="D5:P5"/>
    </sheetView>
  </sheetViews>
  <sheetFormatPr defaultColWidth="5.625" defaultRowHeight="13.5"/>
  <cols>
    <col min="1" max="1" width="9.125" customWidth="1"/>
    <col min="26" max="26" width="6" bestFit="1" customWidth="1"/>
  </cols>
  <sheetData>
    <row r="1" spans="1:32" ht="24">
      <c r="A1" s="118" t="s">
        <v>81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</row>
    <row r="2" spans="1:32" ht="19.5" customHeight="1" thickBot="1"/>
    <row r="3" spans="1:32" ht="19.5" customHeight="1">
      <c r="A3" s="120" t="s">
        <v>11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"/>
      <c r="S3" s="106" t="s">
        <v>75</v>
      </c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8"/>
    </row>
    <row r="4" spans="1:32" ht="19.5" customHeight="1">
      <c r="B4" s="103" t="s">
        <v>22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S4" s="6"/>
      <c r="T4" s="122" t="s">
        <v>18</v>
      </c>
      <c r="U4" s="77"/>
      <c r="V4" s="105" t="s">
        <v>19</v>
      </c>
      <c r="W4" s="105"/>
      <c r="X4" s="79" t="s">
        <v>20</v>
      </c>
      <c r="Y4" s="77"/>
      <c r="Z4" s="105" t="s">
        <v>21</v>
      </c>
      <c r="AA4" s="105"/>
      <c r="AB4" s="109" t="s">
        <v>27</v>
      </c>
      <c r="AC4" s="110"/>
      <c r="AD4" s="110"/>
      <c r="AE4" s="111"/>
    </row>
    <row r="5" spans="1:32" ht="19.5" customHeight="1">
      <c r="A5" s="110" t="s">
        <v>0</v>
      </c>
      <c r="B5" s="110"/>
      <c r="C5" s="110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"/>
      <c r="R5" s="1"/>
      <c r="S5" s="82" t="s">
        <v>5</v>
      </c>
      <c r="T5" s="47">
        <f>男子Ａ!C46</f>
        <v>0</v>
      </c>
      <c r="U5" s="47" t="s">
        <v>74</v>
      </c>
      <c r="V5" s="43">
        <f>男子Ｂ!C46</f>
        <v>0</v>
      </c>
      <c r="W5" s="44" t="s">
        <v>74</v>
      </c>
      <c r="X5" s="47">
        <f>男子ＣⅠ!C46</f>
        <v>0</v>
      </c>
      <c r="Y5" s="47" t="s">
        <v>74</v>
      </c>
      <c r="Z5" s="43">
        <f>男子ＣⅡ!C46</f>
        <v>0</v>
      </c>
      <c r="AA5" s="44" t="s">
        <v>74</v>
      </c>
      <c r="AB5" s="87">
        <f>SUM(T5:AA5)</f>
        <v>0</v>
      </c>
      <c r="AC5" s="90" t="s">
        <v>74</v>
      </c>
      <c r="AD5" s="87">
        <f>AB5+AB8</f>
        <v>0</v>
      </c>
      <c r="AE5" s="115" t="s">
        <v>74</v>
      </c>
    </row>
    <row r="6" spans="1:32" ht="19.5" customHeight="1">
      <c r="D6" s="185" t="s">
        <v>80</v>
      </c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S6" s="83"/>
      <c r="T6" s="50" t="s">
        <v>72</v>
      </c>
      <c r="U6" s="51" t="s">
        <v>73</v>
      </c>
      <c r="V6" s="50" t="s">
        <v>72</v>
      </c>
      <c r="W6" s="52" t="s">
        <v>73</v>
      </c>
      <c r="X6" s="53" t="s">
        <v>72</v>
      </c>
      <c r="Y6" s="51" t="s">
        <v>73</v>
      </c>
      <c r="Z6" s="50" t="s">
        <v>72</v>
      </c>
      <c r="AA6" s="52" t="s">
        <v>73</v>
      </c>
      <c r="AB6" s="88"/>
      <c r="AC6" s="91"/>
      <c r="AD6" s="88"/>
      <c r="AE6" s="116"/>
    </row>
    <row r="7" spans="1:32" ht="19.5" customHeight="1">
      <c r="A7" s="110" t="s">
        <v>1</v>
      </c>
      <c r="B7" s="110"/>
      <c r="C7" s="110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"/>
      <c r="R7" s="1"/>
      <c r="S7" s="83"/>
      <c r="T7" s="57" t="str">
        <f>男子Ａ!O29</f>
        <v>0</v>
      </c>
      <c r="U7" s="62">
        <f>男子Ａ!O34</f>
        <v>0</v>
      </c>
      <c r="V7" s="57" t="str">
        <f>男子Ｂ!P29</f>
        <v>0</v>
      </c>
      <c r="W7" s="58">
        <f>男子Ｂ!P34</f>
        <v>0</v>
      </c>
      <c r="X7" s="57" t="str">
        <f>男子ＣⅠ!P29</f>
        <v>0</v>
      </c>
      <c r="Y7" s="58">
        <f>男子ＣⅠ!P34</f>
        <v>0</v>
      </c>
      <c r="Z7" s="57" t="str">
        <f>男子ＣⅡ!P29</f>
        <v>0</v>
      </c>
      <c r="AA7" s="58">
        <f>男子ＣⅡ!P34</f>
        <v>0</v>
      </c>
      <c r="AB7" s="89"/>
      <c r="AC7" s="92"/>
      <c r="AD7" s="88"/>
      <c r="AE7" s="116"/>
    </row>
    <row r="8" spans="1:32" ht="19.5" customHeight="1">
      <c r="S8" s="84" t="s">
        <v>10</v>
      </c>
      <c r="T8" s="54">
        <f>女子Ａ!C46</f>
        <v>0</v>
      </c>
      <c r="U8" s="55" t="s">
        <v>74</v>
      </c>
      <c r="V8" s="54">
        <f>女子Ｂ!C46</f>
        <v>0</v>
      </c>
      <c r="W8" s="56" t="s">
        <v>74</v>
      </c>
      <c r="X8" s="55">
        <f>女子ＣⅠ!C46</f>
        <v>0</v>
      </c>
      <c r="Y8" s="55" t="s">
        <v>74</v>
      </c>
      <c r="Z8" s="54">
        <f>女子ＣⅡ!C46</f>
        <v>0</v>
      </c>
      <c r="AA8" s="56" t="s">
        <v>74</v>
      </c>
      <c r="AB8" s="87">
        <f>SUM(T8:AA8)</f>
        <v>0</v>
      </c>
      <c r="AC8" s="90" t="s">
        <v>74</v>
      </c>
      <c r="AD8" s="88"/>
      <c r="AE8" s="116"/>
    </row>
    <row r="9" spans="1:32" ht="19.5" customHeight="1">
      <c r="A9" s="110" t="s">
        <v>2</v>
      </c>
      <c r="B9" s="110"/>
      <c r="C9" s="110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"/>
      <c r="R9" s="1"/>
      <c r="S9" s="85"/>
      <c r="T9" s="45" t="s">
        <v>72</v>
      </c>
      <c r="U9" s="46" t="s">
        <v>73</v>
      </c>
      <c r="V9" s="48" t="s">
        <v>72</v>
      </c>
      <c r="W9" s="49" t="s">
        <v>73</v>
      </c>
      <c r="X9" s="45" t="s">
        <v>72</v>
      </c>
      <c r="Y9" s="46" t="s">
        <v>73</v>
      </c>
      <c r="Z9" s="48" t="s">
        <v>72</v>
      </c>
      <c r="AA9" s="49" t="s">
        <v>73</v>
      </c>
      <c r="AB9" s="88"/>
      <c r="AC9" s="91"/>
      <c r="AD9" s="88"/>
      <c r="AE9" s="116"/>
    </row>
    <row r="10" spans="1:32" ht="19.5" customHeight="1" thickBot="1">
      <c r="S10" s="86"/>
      <c r="T10" s="60" t="str">
        <f>女子Ａ!P29</f>
        <v>0</v>
      </c>
      <c r="U10" s="61">
        <f>女子Ａ!P34</f>
        <v>0</v>
      </c>
      <c r="V10" s="60" t="str">
        <f>女子Ｂ!P29</f>
        <v>0</v>
      </c>
      <c r="W10" s="59">
        <f>女子Ｂ!P34</f>
        <v>0</v>
      </c>
      <c r="X10" s="60" t="str">
        <f>女子ＣⅠ!P29</f>
        <v>0</v>
      </c>
      <c r="Y10" s="59">
        <f>女子ＣⅠ!P34</f>
        <v>0</v>
      </c>
      <c r="Z10" s="60" t="str">
        <f>女子ＣⅡ!P29</f>
        <v>0</v>
      </c>
      <c r="AA10" s="59">
        <f>女子ＣⅡ!P34</f>
        <v>0</v>
      </c>
      <c r="AB10" s="94"/>
      <c r="AC10" s="93"/>
      <c r="AD10" s="94"/>
      <c r="AE10" s="117"/>
    </row>
    <row r="11" spans="1:32" ht="19.5" customHeight="1" thickBot="1">
      <c r="A11" s="110" t="s">
        <v>3</v>
      </c>
      <c r="B11" s="110"/>
      <c r="C11" s="110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</row>
    <row r="12" spans="1:32" ht="19.5" customHeight="1">
      <c r="S12" s="106" t="s">
        <v>23</v>
      </c>
      <c r="T12" s="107"/>
      <c r="U12" s="107"/>
      <c r="V12" s="107"/>
      <c r="W12" s="107"/>
      <c r="X12" s="107"/>
      <c r="Y12" s="107"/>
      <c r="Z12" s="107"/>
      <c r="AA12" s="108"/>
    </row>
    <row r="13" spans="1:32" ht="19.5" customHeight="1">
      <c r="A13" s="110" t="s">
        <v>4</v>
      </c>
      <c r="B13" s="110"/>
      <c r="C13" s="110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"/>
      <c r="R13" s="1"/>
      <c r="S13" s="74" t="s">
        <v>5</v>
      </c>
      <c r="T13" s="75"/>
      <c r="U13" s="76"/>
      <c r="V13" s="77" t="s">
        <v>10</v>
      </c>
      <c r="W13" s="78"/>
      <c r="X13" s="79"/>
      <c r="Y13" s="80" t="s">
        <v>56</v>
      </c>
      <c r="Z13" s="75"/>
      <c r="AA13" s="81"/>
    </row>
    <row r="14" spans="1:32" ht="19.5" customHeight="1" thickBot="1">
      <c r="S14" s="123">
        <f>男子Ｂ!F46</f>
        <v>0</v>
      </c>
      <c r="T14" s="124"/>
      <c r="U14" s="7" t="s">
        <v>24</v>
      </c>
      <c r="V14" s="125">
        <f>女子Ｂ!F46</f>
        <v>0</v>
      </c>
      <c r="W14" s="124"/>
      <c r="X14" s="35" t="s">
        <v>24</v>
      </c>
      <c r="Y14" s="125">
        <f>S14+V14</f>
        <v>0</v>
      </c>
      <c r="Z14" s="124"/>
      <c r="AA14" s="34" t="s">
        <v>57</v>
      </c>
    </row>
    <row r="15" spans="1:32" ht="19.5" customHeight="1" thickBot="1">
      <c r="A15" s="197"/>
      <c r="B15" s="197"/>
      <c r="C15" s="197"/>
      <c r="D15" s="198"/>
      <c r="E15" s="198"/>
      <c r="F15" s="69"/>
      <c r="G15" s="69"/>
      <c r="H15" s="69"/>
      <c r="I15" s="69"/>
      <c r="J15" s="69"/>
      <c r="K15" s="69"/>
      <c r="L15" s="69"/>
      <c r="M15" s="69"/>
      <c r="N15" s="69"/>
      <c r="O15" s="69"/>
      <c r="Q15" s="1"/>
      <c r="R15" s="1"/>
    </row>
    <row r="16" spans="1:32" ht="19.5" customHeight="1" thickBot="1">
      <c r="S16" s="106" t="s">
        <v>25</v>
      </c>
      <c r="T16" s="107"/>
      <c r="U16" s="107"/>
      <c r="V16" s="107"/>
      <c r="W16" s="107"/>
      <c r="X16" s="107"/>
      <c r="Y16" s="107"/>
      <c r="Z16" s="107"/>
      <c r="AA16" s="108"/>
      <c r="AB16" s="11"/>
    </row>
    <row r="17" spans="1:67" ht="19.5" customHeight="1">
      <c r="A17" s="179" t="s">
        <v>62</v>
      </c>
      <c r="B17" s="95"/>
      <c r="C17" s="169" t="s">
        <v>5</v>
      </c>
      <c r="D17" s="170" t="s">
        <v>6</v>
      </c>
      <c r="E17" s="171"/>
      <c r="F17" s="163"/>
      <c r="G17" s="164"/>
      <c r="H17" s="164"/>
      <c r="I17" s="164"/>
      <c r="J17" s="164"/>
      <c r="K17" s="164"/>
      <c r="L17" s="164"/>
      <c r="M17" s="63" t="s">
        <v>39</v>
      </c>
      <c r="N17" s="165"/>
      <c r="O17" s="165"/>
      <c r="P17" s="166"/>
      <c r="S17" s="74" t="s">
        <v>5</v>
      </c>
      <c r="T17" s="75"/>
      <c r="U17" s="76"/>
      <c r="V17" s="77" t="s">
        <v>10</v>
      </c>
      <c r="W17" s="78"/>
      <c r="X17" s="79"/>
      <c r="Y17" s="80" t="s">
        <v>56</v>
      </c>
      <c r="Z17" s="75"/>
      <c r="AA17" s="81"/>
      <c r="AB17" s="5"/>
    </row>
    <row r="18" spans="1:67" ht="19.5" customHeight="1" thickBot="1">
      <c r="A18" s="180"/>
      <c r="B18" s="110"/>
      <c r="C18" s="88"/>
      <c r="D18" s="172" t="s">
        <v>7</v>
      </c>
      <c r="E18" s="173"/>
      <c r="F18" s="112"/>
      <c r="G18" s="113"/>
      <c r="H18" s="113"/>
      <c r="I18" s="113"/>
      <c r="J18" s="113"/>
      <c r="K18" s="113"/>
      <c r="L18" s="114"/>
      <c r="M18" s="64" t="s">
        <v>39</v>
      </c>
      <c r="N18" s="167"/>
      <c r="O18" s="167"/>
      <c r="P18" s="168"/>
      <c r="S18" s="123">
        <f>男子Ｂ!G46+男子ＣⅠ!F46+男子ＣⅡ!F46</f>
        <v>0</v>
      </c>
      <c r="T18" s="124"/>
      <c r="U18" s="7" t="s">
        <v>24</v>
      </c>
      <c r="V18" s="125">
        <f>女子Ｂ!G46+女子ＣⅠ!F46+女子ＣⅡ!F46</f>
        <v>0</v>
      </c>
      <c r="W18" s="124"/>
      <c r="X18" s="35" t="s">
        <v>24</v>
      </c>
      <c r="Y18" s="125">
        <f>S18+V18</f>
        <v>0</v>
      </c>
      <c r="Z18" s="124"/>
      <c r="AA18" s="34" t="s">
        <v>57</v>
      </c>
      <c r="AB18" s="8"/>
    </row>
    <row r="19" spans="1:67" ht="19.5" customHeight="1" thickBot="1">
      <c r="A19" s="180"/>
      <c r="B19" s="110"/>
      <c r="C19" s="88"/>
      <c r="D19" s="172" t="s">
        <v>8</v>
      </c>
      <c r="E19" s="173"/>
      <c r="F19" s="112"/>
      <c r="G19" s="113"/>
      <c r="H19" s="113"/>
      <c r="I19" s="113"/>
      <c r="J19" s="113"/>
      <c r="K19" s="113"/>
      <c r="L19" s="114"/>
      <c r="M19" s="64" t="s">
        <v>39</v>
      </c>
      <c r="N19" s="167"/>
      <c r="O19" s="167"/>
      <c r="P19" s="168"/>
      <c r="AB19" s="8"/>
    </row>
    <row r="20" spans="1:67" ht="19.5" customHeight="1">
      <c r="A20" s="180"/>
      <c r="B20" s="110"/>
      <c r="C20" s="88"/>
      <c r="D20" s="174" t="s">
        <v>9</v>
      </c>
      <c r="E20" s="175"/>
      <c r="F20" s="176"/>
      <c r="G20" s="177"/>
      <c r="H20" s="177"/>
      <c r="I20" s="177"/>
      <c r="J20" s="177"/>
      <c r="K20" s="177"/>
      <c r="L20" s="178"/>
      <c r="M20" s="65" t="s">
        <v>39</v>
      </c>
      <c r="N20" s="183"/>
      <c r="O20" s="183"/>
      <c r="P20" s="184"/>
      <c r="S20" s="106" t="s">
        <v>28</v>
      </c>
      <c r="T20" s="107"/>
      <c r="U20" s="107"/>
      <c r="V20" s="107"/>
      <c r="W20" s="107"/>
      <c r="X20" s="107"/>
      <c r="Y20" s="107"/>
      <c r="Z20" s="107"/>
      <c r="AA20" s="108"/>
      <c r="AB20" s="223"/>
      <c r="AC20" s="224"/>
      <c r="AD20" s="224"/>
      <c r="AE20" s="224"/>
      <c r="AF20" s="224"/>
    </row>
    <row r="21" spans="1:67" ht="19.5" customHeight="1">
      <c r="A21" s="180"/>
      <c r="B21" s="110"/>
      <c r="C21" s="87" t="s">
        <v>10</v>
      </c>
      <c r="D21" s="190" t="s">
        <v>6</v>
      </c>
      <c r="E21" s="191"/>
      <c r="F21" s="194"/>
      <c r="G21" s="195"/>
      <c r="H21" s="195"/>
      <c r="I21" s="195"/>
      <c r="J21" s="195"/>
      <c r="K21" s="195"/>
      <c r="L21" s="196"/>
      <c r="M21" s="66" t="s">
        <v>39</v>
      </c>
      <c r="N21" s="206"/>
      <c r="O21" s="206"/>
      <c r="P21" s="207"/>
      <c r="S21" s="204" t="str">
        <f>IF(D5="","",D5)</f>
        <v/>
      </c>
      <c r="T21" s="205"/>
      <c r="U21" s="205"/>
      <c r="V21" s="205"/>
      <c r="W21" s="205"/>
      <c r="X21" s="205"/>
      <c r="Y21" s="205"/>
      <c r="Z21" s="205"/>
      <c r="AA21" s="10" t="s">
        <v>26</v>
      </c>
      <c r="AB21" s="188"/>
      <c r="AC21" s="189"/>
      <c r="AD21" s="189"/>
      <c r="AE21" s="189"/>
      <c r="AF21" s="189"/>
    </row>
    <row r="22" spans="1:67" ht="19.5" customHeight="1">
      <c r="A22" s="180"/>
      <c r="B22" s="110"/>
      <c r="C22" s="88"/>
      <c r="D22" s="172" t="s">
        <v>7</v>
      </c>
      <c r="E22" s="173"/>
      <c r="F22" s="112"/>
      <c r="G22" s="113"/>
      <c r="H22" s="113"/>
      <c r="I22" s="113"/>
      <c r="J22" s="113"/>
      <c r="K22" s="113"/>
      <c r="L22" s="114"/>
      <c r="M22" s="64" t="s">
        <v>39</v>
      </c>
      <c r="N22" s="167"/>
      <c r="O22" s="167"/>
      <c r="P22" s="168"/>
      <c r="S22" s="188" t="str">
        <f>A1</f>
        <v>第４１回　兵庫県ジュニア体操競技選手権大会</v>
      </c>
      <c r="T22" s="189"/>
      <c r="U22" s="189"/>
      <c r="V22" s="189"/>
      <c r="W22" s="189"/>
      <c r="X22" s="189"/>
      <c r="Y22" s="189"/>
      <c r="Z22" s="9" t="s">
        <v>30</v>
      </c>
      <c r="AA22" s="41"/>
      <c r="AB22" s="188"/>
      <c r="AC22" s="189"/>
      <c r="AD22" s="189"/>
      <c r="AE22" s="189"/>
      <c r="AF22" s="189"/>
    </row>
    <row r="23" spans="1:67" ht="19.5" customHeight="1">
      <c r="A23" s="180"/>
      <c r="B23" s="110"/>
      <c r="C23" s="88"/>
      <c r="D23" s="172" t="s">
        <v>8</v>
      </c>
      <c r="E23" s="173"/>
      <c r="F23" s="112"/>
      <c r="G23" s="113"/>
      <c r="H23" s="113"/>
      <c r="I23" s="113"/>
      <c r="J23" s="113"/>
      <c r="K23" s="113"/>
      <c r="L23" s="114"/>
      <c r="M23" s="64" t="s">
        <v>39</v>
      </c>
      <c r="N23" s="167"/>
      <c r="O23" s="167"/>
      <c r="P23" s="168"/>
      <c r="S23" s="199">
        <f>7000*AD5</f>
        <v>0</v>
      </c>
      <c r="T23" s="200"/>
      <c r="U23" s="200"/>
      <c r="V23" s="189" t="s">
        <v>82</v>
      </c>
      <c r="W23" s="189"/>
      <c r="X23" s="189"/>
      <c r="Y23" s="189"/>
      <c r="Z23" s="189"/>
      <c r="AA23" s="212"/>
      <c r="AB23" s="188"/>
      <c r="AC23" s="189"/>
      <c r="AD23" s="189"/>
      <c r="AE23" s="189"/>
      <c r="AF23" s="189"/>
    </row>
    <row r="24" spans="1:67" ht="19.5" customHeight="1" thickBot="1">
      <c r="A24" s="181"/>
      <c r="B24" s="182"/>
      <c r="C24" s="94"/>
      <c r="D24" s="192" t="s">
        <v>9</v>
      </c>
      <c r="E24" s="193"/>
      <c r="F24" s="201"/>
      <c r="G24" s="202"/>
      <c r="H24" s="202"/>
      <c r="I24" s="202"/>
      <c r="J24" s="202"/>
      <c r="K24" s="202"/>
      <c r="L24" s="203"/>
      <c r="M24" s="67" t="s">
        <v>39</v>
      </c>
      <c r="N24" s="208"/>
      <c r="O24" s="208"/>
      <c r="P24" s="209"/>
      <c r="S24" s="213"/>
      <c r="T24" s="214"/>
      <c r="U24" s="214"/>
      <c r="V24" s="215"/>
      <c r="W24" s="215"/>
      <c r="X24" s="189"/>
      <c r="Y24" s="189"/>
      <c r="Z24" s="189"/>
      <c r="AA24" s="212"/>
      <c r="AB24" s="188"/>
      <c r="AC24" s="189"/>
      <c r="AD24" s="189"/>
      <c r="AE24" s="189"/>
      <c r="AF24" s="189"/>
    </row>
    <row r="25" spans="1:67" ht="19.5" customHeight="1" thickBot="1">
      <c r="A25" s="4"/>
      <c r="B25" s="4"/>
      <c r="C25" s="21"/>
      <c r="D25" s="22"/>
      <c r="E25" s="22"/>
      <c r="F25" s="24"/>
      <c r="G25" s="24"/>
      <c r="H25" s="24"/>
      <c r="I25" s="24"/>
      <c r="J25" s="24"/>
      <c r="K25" s="24"/>
      <c r="L25" s="24"/>
      <c r="M25" s="23"/>
      <c r="N25" s="25"/>
      <c r="O25" s="25"/>
      <c r="P25" s="25"/>
      <c r="S25" s="68"/>
      <c r="T25" s="42"/>
      <c r="U25" s="42"/>
      <c r="V25" s="42"/>
      <c r="W25" s="42"/>
      <c r="X25" s="42"/>
      <c r="Y25" s="210" t="s">
        <v>29</v>
      </c>
      <c r="Z25" s="210"/>
      <c r="AA25" s="211"/>
      <c r="AB25" s="188"/>
      <c r="AC25" s="189"/>
      <c r="AD25" s="189"/>
      <c r="AE25" s="189"/>
      <c r="AF25" s="189"/>
    </row>
    <row r="26" spans="1:67" ht="26.25" customHeight="1" thickBot="1">
      <c r="A26" s="187" t="s">
        <v>78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</row>
    <row r="27" spans="1:67" ht="24.95" customHeight="1">
      <c r="A27" s="179" t="s">
        <v>77</v>
      </c>
      <c r="B27" s="95"/>
      <c r="C27" s="3"/>
      <c r="D27" s="95" t="s" ph="1">
        <v>76</v>
      </c>
      <c r="E27" s="95" ph="1"/>
      <c r="F27" s="95" ph="1"/>
      <c r="G27" s="95" ph="1"/>
      <c r="H27" s="95" ph="1"/>
      <c r="I27" s="95" t="s">
        <v>17</v>
      </c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 t="s">
        <v>2</v>
      </c>
      <c r="X27" s="95"/>
      <c r="Y27" s="95"/>
      <c r="Z27" s="95"/>
      <c r="AA27" s="133" t="s">
        <v>16</v>
      </c>
      <c r="AB27" s="134"/>
      <c r="AC27" s="134"/>
      <c r="AD27" s="134"/>
      <c r="AE27" s="134"/>
      <c r="AF27" s="134"/>
      <c r="AG27" s="134"/>
      <c r="AH27" s="135"/>
      <c r="AI27" s="95" t="s">
        <v>14</v>
      </c>
      <c r="AJ27" s="95"/>
      <c r="AK27" s="95" t="s">
        <v>15</v>
      </c>
      <c r="AL27" s="95"/>
      <c r="AM27" s="95" t="s">
        <v>12</v>
      </c>
      <c r="AN27" s="95"/>
      <c r="AO27" s="95"/>
      <c r="AP27" s="95"/>
      <c r="AQ27" s="95"/>
      <c r="AR27" s="95"/>
      <c r="AS27" s="95" t="s">
        <v>71</v>
      </c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6"/>
    </row>
    <row r="28" spans="1:67" ht="24.95" customHeight="1">
      <c r="A28" s="180"/>
      <c r="B28" s="110"/>
      <c r="C28" s="127" t="s">
        <v>5</v>
      </c>
      <c r="D28" s="97" ph="1"/>
      <c r="E28" s="97" ph="1"/>
      <c r="F28" s="97" ph="1"/>
      <c r="G28" s="97" ph="1"/>
      <c r="H28" s="97" ph="1"/>
      <c r="I28" s="97" t="s">
        <v>13</v>
      </c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159"/>
      <c r="X28" s="159"/>
      <c r="Y28" s="159"/>
      <c r="Z28" s="159"/>
      <c r="AA28" s="136"/>
      <c r="AB28" s="137"/>
      <c r="AC28" s="137"/>
      <c r="AD28" s="137"/>
      <c r="AE28" s="137"/>
      <c r="AF28" s="137"/>
      <c r="AG28" s="137"/>
      <c r="AH28" s="138"/>
      <c r="AI28" s="160"/>
      <c r="AJ28" s="160"/>
      <c r="AK28" s="160"/>
      <c r="AL28" s="160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8"/>
    </row>
    <row r="29" spans="1:67" ht="24.95" customHeight="1">
      <c r="A29" s="180"/>
      <c r="B29" s="110"/>
      <c r="C29" s="128"/>
      <c r="D29" s="152" ph="1"/>
      <c r="E29" s="152" ph="1"/>
      <c r="F29" s="152" ph="1"/>
      <c r="G29" s="152" ph="1"/>
      <c r="H29" s="152" ph="1"/>
      <c r="I29" s="152" t="s">
        <v>13</v>
      </c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8"/>
      <c r="X29" s="158"/>
      <c r="Y29" s="158"/>
      <c r="Z29" s="158"/>
      <c r="AA29" s="139"/>
      <c r="AB29" s="140"/>
      <c r="AC29" s="140"/>
      <c r="AD29" s="140"/>
      <c r="AE29" s="140"/>
      <c r="AF29" s="140"/>
      <c r="AG29" s="140"/>
      <c r="AH29" s="141"/>
      <c r="AI29" s="151"/>
      <c r="AJ29" s="151"/>
      <c r="AK29" s="151"/>
      <c r="AL29" s="151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3"/>
    </row>
    <row r="30" spans="1:67" ht="24.95" customHeight="1">
      <c r="A30" s="180"/>
      <c r="B30" s="110"/>
      <c r="C30" s="128"/>
      <c r="D30" s="101" ph="1"/>
      <c r="E30" s="101" ph="1"/>
      <c r="F30" s="101" ph="1"/>
      <c r="G30" s="101" ph="1"/>
      <c r="H30" s="101" ph="1"/>
      <c r="I30" s="101" t="s">
        <v>13</v>
      </c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62"/>
      <c r="X30" s="162"/>
      <c r="Y30" s="162"/>
      <c r="Z30" s="162"/>
      <c r="AA30" s="142"/>
      <c r="AB30" s="143"/>
      <c r="AC30" s="143"/>
      <c r="AD30" s="143"/>
      <c r="AE30" s="143"/>
      <c r="AF30" s="143"/>
      <c r="AG30" s="143"/>
      <c r="AH30" s="144"/>
      <c r="AI30" s="100"/>
      <c r="AJ30" s="100"/>
      <c r="AK30" s="100"/>
      <c r="AL30" s="100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54"/>
    </row>
    <row r="31" spans="1:67" ht="24.95" customHeight="1">
      <c r="A31" s="180"/>
      <c r="B31" s="110"/>
      <c r="C31" s="127" t="s">
        <v>10</v>
      </c>
      <c r="D31" s="155" ph="1"/>
      <c r="E31" s="155" ph="1"/>
      <c r="F31" s="155" ph="1"/>
      <c r="G31" s="155" ph="1"/>
      <c r="H31" s="155" ph="1"/>
      <c r="I31" s="155" t="s">
        <v>79</v>
      </c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61"/>
      <c r="X31" s="161"/>
      <c r="Y31" s="161"/>
      <c r="Z31" s="161"/>
      <c r="AA31" s="145"/>
      <c r="AB31" s="146"/>
      <c r="AC31" s="146"/>
      <c r="AD31" s="146"/>
      <c r="AE31" s="146"/>
      <c r="AF31" s="146"/>
      <c r="AG31" s="146"/>
      <c r="AH31" s="147"/>
      <c r="AI31" s="157"/>
      <c r="AJ31" s="157"/>
      <c r="AK31" s="157"/>
      <c r="AL31" s="157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6"/>
    </row>
    <row r="32" spans="1:67" ht="24.95" customHeight="1">
      <c r="A32" s="180"/>
      <c r="B32" s="110"/>
      <c r="C32" s="128"/>
      <c r="D32" s="152" ph="1"/>
      <c r="E32" s="152" ph="1"/>
      <c r="F32" s="152" ph="1"/>
      <c r="G32" s="152" ph="1"/>
      <c r="H32" s="152" ph="1"/>
      <c r="I32" s="152" t="s">
        <v>13</v>
      </c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8"/>
      <c r="X32" s="158"/>
      <c r="Y32" s="158"/>
      <c r="Z32" s="158"/>
      <c r="AA32" s="139"/>
      <c r="AB32" s="140"/>
      <c r="AC32" s="140"/>
      <c r="AD32" s="140"/>
      <c r="AE32" s="140"/>
      <c r="AF32" s="140"/>
      <c r="AG32" s="140"/>
      <c r="AH32" s="141"/>
      <c r="AI32" s="151"/>
      <c r="AJ32" s="151"/>
      <c r="AK32" s="151"/>
      <c r="AL32" s="151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3"/>
    </row>
    <row r="33" spans="1:67" ht="24.95" customHeight="1" thickBot="1">
      <c r="A33" s="181"/>
      <c r="B33" s="182"/>
      <c r="C33" s="129"/>
      <c r="D33" s="99" ph="1"/>
      <c r="E33" s="99" ph="1"/>
      <c r="F33" s="99" ph="1"/>
      <c r="G33" s="99" ph="1"/>
      <c r="H33" s="99" ph="1"/>
      <c r="I33" s="99" t="s">
        <v>13</v>
      </c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130"/>
      <c r="X33" s="130"/>
      <c r="Y33" s="130"/>
      <c r="Z33" s="130"/>
      <c r="AA33" s="148"/>
      <c r="AB33" s="149"/>
      <c r="AC33" s="149"/>
      <c r="AD33" s="149"/>
      <c r="AE33" s="149"/>
      <c r="AF33" s="149"/>
      <c r="AG33" s="149"/>
      <c r="AH33" s="150"/>
      <c r="AI33" s="131"/>
      <c r="AJ33" s="131"/>
      <c r="AK33" s="131"/>
      <c r="AL33" s="131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132"/>
    </row>
  </sheetData>
  <sheetProtection algorithmName="SHA-512" hashValue="XfujzaRf40UoTNOE5JUfGwzLEt5XCHG3fVUYYbL1ciAdZ5CN294arlrvmkCHBHUrTDriTn4G+vyypJ9jvAmmnw==" saltValue="yt0EBTptbPjm6UFx+26JYg==" spinCount="100000" sheet="1" objects="1" scenarios="1" selectLockedCells="1"/>
  <mergeCells count="153">
    <mergeCell ref="Y17:AA17"/>
    <mergeCell ref="S18:T18"/>
    <mergeCell ref="V18:W18"/>
    <mergeCell ref="Y18:Z18"/>
    <mergeCell ref="AB25:AF25"/>
    <mergeCell ref="Y25:AA25"/>
    <mergeCell ref="V23:AA23"/>
    <mergeCell ref="S24:U24"/>
    <mergeCell ref="V24:W24"/>
    <mergeCell ref="X24:AA24"/>
    <mergeCell ref="AB20:AF20"/>
    <mergeCell ref="AB21:AF21"/>
    <mergeCell ref="AB22:AF22"/>
    <mergeCell ref="AB23:AF23"/>
    <mergeCell ref="AB24:AF24"/>
    <mergeCell ref="A26:AF26"/>
    <mergeCell ref="S20:AA20"/>
    <mergeCell ref="S12:AA12"/>
    <mergeCell ref="Y14:Z14"/>
    <mergeCell ref="A27:B33"/>
    <mergeCell ref="S22:Y22"/>
    <mergeCell ref="D21:E21"/>
    <mergeCell ref="D22:E22"/>
    <mergeCell ref="D23:E23"/>
    <mergeCell ref="D24:E24"/>
    <mergeCell ref="C21:C24"/>
    <mergeCell ref="F21:L21"/>
    <mergeCell ref="A15:C15"/>
    <mergeCell ref="D15:E15"/>
    <mergeCell ref="S23:U23"/>
    <mergeCell ref="F24:L24"/>
    <mergeCell ref="S21:Z21"/>
    <mergeCell ref="N21:P21"/>
    <mergeCell ref="N22:P22"/>
    <mergeCell ref="N23:P23"/>
    <mergeCell ref="N24:P24"/>
    <mergeCell ref="S16:AA16"/>
    <mergeCell ref="S17:U17"/>
    <mergeCell ref="V17:X17"/>
    <mergeCell ref="A5:C5"/>
    <mergeCell ref="A7:C7"/>
    <mergeCell ref="A9:C9"/>
    <mergeCell ref="A11:C11"/>
    <mergeCell ref="A13:C13"/>
    <mergeCell ref="F17:L17"/>
    <mergeCell ref="N17:P17"/>
    <mergeCell ref="N18:P18"/>
    <mergeCell ref="C17:C20"/>
    <mergeCell ref="D17:E17"/>
    <mergeCell ref="D18:E18"/>
    <mergeCell ref="D19:E19"/>
    <mergeCell ref="D20:E20"/>
    <mergeCell ref="F18:L18"/>
    <mergeCell ref="F19:L19"/>
    <mergeCell ref="F20:L20"/>
    <mergeCell ref="D7:P7"/>
    <mergeCell ref="D9:P9"/>
    <mergeCell ref="D11:P11"/>
    <mergeCell ref="D13:P13"/>
    <mergeCell ref="A17:B24"/>
    <mergeCell ref="N19:P19"/>
    <mergeCell ref="N20:P20"/>
    <mergeCell ref="D6:P6"/>
    <mergeCell ref="W28:Z28"/>
    <mergeCell ref="AK28:AL28"/>
    <mergeCell ref="D32:H32"/>
    <mergeCell ref="I32:K32"/>
    <mergeCell ref="L32:V32"/>
    <mergeCell ref="W32:Z32"/>
    <mergeCell ref="AI32:AJ32"/>
    <mergeCell ref="W27:Z27"/>
    <mergeCell ref="D31:H31"/>
    <mergeCell ref="I31:K31"/>
    <mergeCell ref="L31:V31"/>
    <mergeCell ref="W31:Z31"/>
    <mergeCell ref="AI31:AJ31"/>
    <mergeCell ref="D28:H28"/>
    <mergeCell ref="D27:H27"/>
    <mergeCell ref="I28:K28"/>
    <mergeCell ref="L28:V28"/>
    <mergeCell ref="I27:V27"/>
    <mergeCell ref="AI27:AJ27"/>
    <mergeCell ref="AI28:AJ28"/>
    <mergeCell ref="W30:Z30"/>
    <mergeCell ref="AK33:AL33"/>
    <mergeCell ref="AK31:AL31"/>
    <mergeCell ref="AM31:AR31"/>
    <mergeCell ref="D29:H29"/>
    <mergeCell ref="I29:K29"/>
    <mergeCell ref="L29:V29"/>
    <mergeCell ref="W29:Z29"/>
    <mergeCell ref="AI29:AJ29"/>
    <mergeCell ref="AK29:AL29"/>
    <mergeCell ref="D30:H30"/>
    <mergeCell ref="I30:K30"/>
    <mergeCell ref="L30:V30"/>
    <mergeCell ref="C31:C33"/>
    <mergeCell ref="D33:H33"/>
    <mergeCell ref="I33:K33"/>
    <mergeCell ref="L33:V33"/>
    <mergeCell ref="W33:Z33"/>
    <mergeCell ref="AI33:AJ33"/>
    <mergeCell ref="C28:C30"/>
    <mergeCell ref="AS33:BO33"/>
    <mergeCell ref="AA27:AH27"/>
    <mergeCell ref="AA28:AH28"/>
    <mergeCell ref="AA29:AH29"/>
    <mergeCell ref="AA30:AH30"/>
    <mergeCell ref="AA31:AH31"/>
    <mergeCell ref="AA32:AH32"/>
    <mergeCell ref="AA33:AH33"/>
    <mergeCell ref="AK32:AL32"/>
    <mergeCell ref="AM32:AR32"/>
    <mergeCell ref="AS32:BO32"/>
    <mergeCell ref="AS30:BO30"/>
    <mergeCell ref="AM29:AR29"/>
    <mergeCell ref="AS29:BO29"/>
    <mergeCell ref="AS31:BO31"/>
    <mergeCell ref="AM27:AR27"/>
    <mergeCell ref="AM28:AR28"/>
    <mergeCell ref="AS27:BO27"/>
    <mergeCell ref="AS28:BO28"/>
    <mergeCell ref="AM33:AR33"/>
    <mergeCell ref="AI30:AJ30"/>
    <mergeCell ref="AK30:AL30"/>
    <mergeCell ref="AM30:AR30"/>
    <mergeCell ref="AK27:AL27"/>
    <mergeCell ref="R1:AF1"/>
    <mergeCell ref="B4:P4"/>
    <mergeCell ref="V4:W4"/>
    <mergeCell ref="X4:Y4"/>
    <mergeCell ref="S3:AE3"/>
    <mergeCell ref="AB4:AE4"/>
    <mergeCell ref="Z4:AA4"/>
    <mergeCell ref="F22:L22"/>
    <mergeCell ref="F23:L23"/>
    <mergeCell ref="AD5:AD10"/>
    <mergeCell ref="AE5:AE10"/>
    <mergeCell ref="A1:Q1"/>
    <mergeCell ref="A3:Q3"/>
    <mergeCell ref="T4:U4"/>
    <mergeCell ref="S14:T14"/>
    <mergeCell ref="V14:W14"/>
    <mergeCell ref="D5:P5"/>
    <mergeCell ref="S13:U13"/>
    <mergeCell ref="V13:X13"/>
    <mergeCell ref="Y13:AA13"/>
    <mergeCell ref="S5:S7"/>
    <mergeCell ref="S8:S10"/>
    <mergeCell ref="AB5:AB7"/>
    <mergeCell ref="AC5:AC7"/>
    <mergeCell ref="AC8:AC10"/>
    <mergeCell ref="AB8:AB10"/>
  </mergeCells>
  <phoneticPr fontId="2"/>
  <dataValidations count="1">
    <dataValidation type="list" allowBlank="1" showInputMessage="1" showErrorMessage="1" sqref="AI28:AJ33">
      <formula1>"男子１種,男子２種,男子３種,女子１種,女子２種,女子３種"</formula1>
    </dataValidation>
  </dataValidation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view="pageBreakPreview" zoomScale="115" zoomScaleNormal="100" zoomScaleSheetLayoutView="115" workbookViewId="0">
      <selection activeCell="B29" sqref="B29"/>
    </sheetView>
  </sheetViews>
  <sheetFormatPr defaultRowHeight="13.5"/>
  <cols>
    <col min="1" max="1" width="9.125" customWidth="1"/>
    <col min="2" max="2" width="13.125" customWidth="1"/>
    <col min="3" max="3" width="27.375" customWidth="1"/>
    <col min="4" max="4" width="16.125" customWidth="1"/>
    <col min="5" max="5" width="8.25" customWidth="1"/>
    <col min="15" max="15" width="9" style="40" hidden="1" customWidth="1"/>
  </cols>
  <sheetData>
    <row r="1" spans="1:8" ht="18.75">
      <c r="A1" s="222" t="str">
        <f>基本情報!A1</f>
        <v>第４１回　兵庫県ジュニア体操競技選手権大会</v>
      </c>
      <c r="B1" s="222"/>
      <c r="C1" s="222"/>
      <c r="D1" s="222"/>
      <c r="E1" s="222"/>
      <c r="F1" s="219" t="s">
        <v>32</v>
      </c>
      <c r="G1" s="219"/>
    </row>
    <row r="2" spans="1:8" ht="18.75">
      <c r="A2" s="17"/>
      <c r="B2" s="17"/>
      <c r="C2" s="17"/>
      <c r="D2" s="73"/>
      <c r="E2" s="17"/>
      <c r="F2" s="29"/>
      <c r="G2" s="29"/>
    </row>
    <row r="3" spans="1:8">
      <c r="F3" s="220">
        <f ca="1">TODAY()</f>
        <v>43949</v>
      </c>
      <c r="G3" s="220"/>
    </row>
    <row r="4" spans="1:8">
      <c r="F4" s="18"/>
      <c r="G4" s="18"/>
    </row>
    <row r="6" spans="1:8" ht="20.100000000000001" customHeight="1">
      <c r="B6" s="16" t="s">
        <v>35</v>
      </c>
      <c r="C6" s="221" t="str">
        <f>IF(基本情報!D5="","",基本情報!D5)</f>
        <v/>
      </c>
      <c r="D6" s="221"/>
      <c r="E6" s="221"/>
      <c r="F6" s="221"/>
      <c r="G6" s="9"/>
      <c r="H6" s="9"/>
    </row>
    <row r="7" spans="1:8" ht="20.100000000000001" customHeight="1">
      <c r="B7" s="12"/>
      <c r="C7" s="19"/>
      <c r="D7" s="72"/>
      <c r="E7" s="19"/>
      <c r="F7" s="19"/>
      <c r="G7" s="9"/>
      <c r="H7" s="9"/>
    </row>
    <row r="8" spans="1:8" ht="20.100000000000001" customHeight="1">
      <c r="B8" s="13" t="s">
        <v>36</v>
      </c>
      <c r="C8" s="218" t="str">
        <f>IF(基本情報!F17="","",基本情報!F17)</f>
        <v/>
      </c>
      <c r="D8" s="218"/>
      <c r="E8" s="218"/>
      <c r="F8" s="20" t="s">
        <v>38</v>
      </c>
      <c r="G8" s="9"/>
      <c r="H8" s="9"/>
    </row>
    <row r="9" spans="1:8" ht="20.100000000000001" customHeight="1">
      <c r="B9" s="30"/>
      <c r="C9" s="14"/>
      <c r="D9" s="70"/>
      <c r="E9" s="14"/>
      <c r="F9" s="31"/>
      <c r="G9" s="9"/>
      <c r="H9" s="9"/>
    </row>
    <row r="10" spans="1:8" ht="20.100000000000001" customHeight="1">
      <c r="B10" s="30"/>
      <c r="C10" s="14"/>
      <c r="D10" s="70"/>
      <c r="E10" s="14"/>
      <c r="F10" s="31"/>
      <c r="G10" s="9"/>
      <c r="H10" s="9"/>
    </row>
    <row r="12" spans="1:8">
      <c r="A12" s="26" t="s">
        <v>41</v>
      </c>
      <c r="B12" s="27" t="s">
        <v>42</v>
      </c>
    </row>
    <row r="13" spans="1:8">
      <c r="B13" s="27" t="s">
        <v>43</v>
      </c>
    </row>
    <row r="14" spans="1:8">
      <c r="B14" s="27" t="s">
        <v>46</v>
      </c>
    </row>
    <row r="15" spans="1:8">
      <c r="B15" s="27" t="s">
        <v>44</v>
      </c>
    </row>
    <row r="16" spans="1:8">
      <c r="B16" s="28" t="s">
        <v>45</v>
      </c>
    </row>
    <row r="17" spans="1:15">
      <c r="B17" s="27" t="s">
        <v>47</v>
      </c>
    </row>
    <row r="18" spans="1:15">
      <c r="B18" s="27" t="s">
        <v>49</v>
      </c>
    </row>
    <row r="19" spans="1:15">
      <c r="B19" s="27" t="s">
        <v>48</v>
      </c>
    </row>
    <row r="26" spans="1:15">
      <c r="A26" t="s">
        <v>31</v>
      </c>
    </row>
    <row r="28" spans="1:15" ht="23.1" customHeight="1">
      <c r="A28" s="110" t="s">
        <v>33</v>
      </c>
      <c r="B28" s="2" t="s">
        <v>15</v>
      </c>
      <c r="C28" s="2" t="s">
        <v>37</v>
      </c>
      <c r="D28" s="226" t="s">
        <v>83</v>
      </c>
      <c r="E28" s="2" t="s">
        <v>34</v>
      </c>
    </row>
    <row r="29" spans="1:15" ht="24.95" customHeight="1">
      <c r="A29" s="110"/>
      <c r="B29" s="39"/>
      <c r="C29" s="39"/>
      <c r="D29" s="225"/>
      <c r="E29" s="39"/>
      <c r="O29" s="40" t="str">
        <f>IF(COUNTA(C29:C31)=3,"1","0")</f>
        <v>0</v>
      </c>
    </row>
    <row r="30" spans="1:15" ht="24.95" customHeight="1">
      <c r="A30" s="110"/>
      <c r="B30" s="39"/>
      <c r="C30" s="39"/>
      <c r="D30" s="225"/>
      <c r="E30" s="39"/>
    </row>
    <row r="31" spans="1:15" ht="24.95" customHeight="1">
      <c r="A31" s="110"/>
      <c r="B31" s="39"/>
      <c r="C31" s="39"/>
      <c r="D31" s="225"/>
      <c r="E31" s="39"/>
    </row>
    <row r="32" spans="1:15" ht="24.95" customHeight="1">
      <c r="A32" s="110"/>
      <c r="B32" s="39"/>
      <c r="C32" s="39"/>
      <c r="D32" s="225"/>
      <c r="E32" s="39"/>
    </row>
    <row r="33" spans="1:15" ht="24.95" customHeight="1"/>
    <row r="34" spans="1:15" ht="24.95" customHeight="1">
      <c r="A34" s="2" t="s">
        <v>40</v>
      </c>
      <c r="B34" s="39"/>
      <c r="C34" s="39"/>
      <c r="D34" s="225"/>
      <c r="E34" s="39"/>
      <c r="O34" s="40">
        <f>COUNTA(C34:C35)</f>
        <v>0</v>
      </c>
    </row>
    <row r="35" spans="1:15" ht="24.95" customHeight="1">
      <c r="A35" s="2" t="s">
        <v>40</v>
      </c>
      <c r="B35" s="39"/>
      <c r="C35" s="39"/>
      <c r="D35" s="225"/>
      <c r="E35" s="39"/>
    </row>
    <row r="36" spans="1:15" ht="24.75" customHeight="1"/>
    <row r="37" spans="1:15" ht="24.75" customHeight="1"/>
    <row r="38" spans="1:15" ht="24.75" customHeight="1"/>
    <row r="39" spans="1:15" ht="24.75" customHeight="1">
      <c r="C39" s="216" t="s">
        <v>64</v>
      </c>
      <c r="D39" s="216"/>
      <c r="E39" s="216"/>
      <c r="F39" s="216"/>
      <c r="G39" s="216"/>
    </row>
    <row r="40" spans="1:15" ht="24.75" customHeight="1">
      <c r="C40" s="38" t="s">
        <v>65</v>
      </c>
      <c r="D40" s="217"/>
      <c r="E40" s="217"/>
      <c r="F40" s="1"/>
    </row>
    <row r="41" spans="1:15" ht="24.75" customHeight="1"/>
    <row r="42" spans="1:15" ht="24.75" customHeight="1"/>
    <row r="43" spans="1:15" ht="24.75" customHeight="1"/>
    <row r="44" spans="1:15" ht="24.75" customHeight="1"/>
    <row r="45" spans="1:15" ht="24.75" customHeight="1"/>
    <row r="46" spans="1:15" ht="24.75" hidden="1" customHeight="1">
      <c r="C46">
        <f>COUNTA(C29:C37)</f>
        <v>0</v>
      </c>
    </row>
    <row r="47" spans="1:15" ht="24.75" customHeight="1"/>
    <row r="48" spans="1:15" ht="24.75" customHeight="1"/>
  </sheetData>
  <sheetProtection algorithmName="SHA-512" hashValue="5RH5bOAfenx6D+s515EHW6q1PEGzFPqvrWIDq7Q8AtXUgm5ijGpivdiZVU7ePFVcbUX5dSo4OMI/fXO0+69z6Q==" saltValue="HTMpqaq7SxQ0Lit4HnCWqQ==" spinCount="100000" sheet="1" objects="1" scenarios="1" selectLockedCells="1"/>
  <mergeCells count="8">
    <mergeCell ref="C39:G39"/>
    <mergeCell ref="A28:A32"/>
    <mergeCell ref="C8:E8"/>
    <mergeCell ref="F1:G1"/>
    <mergeCell ref="F3:G3"/>
    <mergeCell ref="C6:F6"/>
    <mergeCell ref="A1:E1"/>
    <mergeCell ref="D40:E40"/>
  </mergeCells>
  <phoneticPr fontId="2"/>
  <dataValidations count="1">
    <dataValidation type="list" allowBlank="1" showInputMessage="1" showErrorMessage="1" sqref="E29:E32 E34:E35">
      <formula1>"中１,中２,中３"</formula1>
    </dataValidation>
  </dataValidations>
  <pageMargins left="0.7" right="0.7" top="0.75" bottom="0.75" header="0.3" footer="0.3"/>
  <pageSetup paperSize="9" scale="9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view="pageBreakPreview" zoomScale="115" zoomScaleNormal="100" zoomScaleSheetLayoutView="115" workbookViewId="0">
      <selection activeCell="B29" sqref="B29"/>
    </sheetView>
  </sheetViews>
  <sheetFormatPr defaultRowHeight="13.5"/>
  <cols>
    <col min="1" max="1" width="9.125" customWidth="1"/>
    <col min="2" max="2" width="13.125" customWidth="1"/>
    <col min="3" max="3" width="27.375" customWidth="1"/>
    <col min="4" max="4" width="16.125" customWidth="1"/>
    <col min="5" max="5" width="8.25" customWidth="1"/>
    <col min="16" max="16" width="0" hidden="1" customWidth="1"/>
  </cols>
  <sheetData>
    <row r="1" spans="1:9" ht="18.75">
      <c r="A1" s="222" t="str">
        <f>基本情報!A1</f>
        <v>第４１回　兵庫県ジュニア体操競技選手権大会</v>
      </c>
      <c r="B1" s="222"/>
      <c r="C1" s="222"/>
      <c r="D1" s="222"/>
      <c r="E1" s="222"/>
      <c r="F1" s="222"/>
      <c r="G1" s="219" t="s">
        <v>32</v>
      </c>
      <c r="H1" s="219"/>
    </row>
    <row r="2" spans="1:9" ht="18.75">
      <c r="A2" s="17"/>
      <c r="B2" s="17"/>
      <c r="C2" s="17"/>
      <c r="D2" s="73"/>
      <c r="E2" s="17"/>
      <c r="F2" s="17"/>
      <c r="G2" s="29"/>
      <c r="H2" s="29"/>
    </row>
    <row r="3" spans="1:9">
      <c r="G3" s="220">
        <f ca="1">TODAY()</f>
        <v>43949</v>
      </c>
      <c r="H3" s="220"/>
    </row>
    <row r="4" spans="1:9">
      <c r="G4" s="18"/>
      <c r="H4" s="18"/>
    </row>
    <row r="6" spans="1:9" ht="20.100000000000001" customHeight="1">
      <c r="B6" s="16" t="s">
        <v>35</v>
      </c>
      <c r="C6" s="221" t="str">
        <f>IF(基本情報!D5="","",基本情報!D5)</f>
        <v/>
      </c>
      <c r="D6" s="221"/>
      <c r="E6" s="221"/>
      <c r="F6" s="221"/>
      <c r="G6" s="221"/>
      <c r="H6" s="9"/>
      <c r="I6" s="9"/>
    </row>
    <row r="7" spans="1:9" ht="20.100000000000001" customHeight="1">
      <c r="B7" s="12"/>
      <c r="C7" s="19"/>
      <c r="D7" s="72"/>
      <c r="E7" s="19"/>
      <c r="F7" s="19"/>
      <c r="G7" s="19"/>
      <c r="H7" s="9"/>
      <c r="I7" s="9"/>
    </row>
    <row r="8" spans="1:9" ht="20.100000000000001" customHeight="1">
      <c r="B8" s="13" t="s">
        <v>36</v>
      </c>
      <c r="C8" s="218" t="str">
        <f>IF(基本情報!F18="","",基本情報!F18)</f>
        <v/>
      </c>
      <c r="D8" s="218"/>
      <c r="E8" s="218"/>
      <c r="F8" s="218"/>
      <c r="G8" s="20" t="s">
        <v>38</v>
      </c>
      <c r="H8" s="9"/>
      <c r="I8" s="9"/>
    </row>
    <row r="9" spans="1:9" ht="20.100000000000001" customHeight="1">
      <c r="B9" s="30"/>
      <c r="C9" s="14"/>
      <c r="D9" s="70"/>
      <c r="E9" s="14"/>
      <c r="F9" s="14"/>
      <c r="G9" s="31"/>
      <c r="H9" s="9"/>
      <c r="I9" s="9"/>
    </row>
    <row r="10" spans="1:9" ht="20.100000000000001" customHeight="1">
      <c r="B10" s="30"/>
      <c r="C10" s="14"/>
      <c r="D10" s="70"/>
      <c r="E10" s="14"/>
      <c r="F10" s="14"/>
      <c r="G10" s="31"/>
      <c r="H10" s="9"/>
      <c r="I10" s="9"/>
    </row>
    <row r="12" spans="1:9">
      <c r="A12" s="26" t="s">
        <v>41</v>
      </c>
      <c r="B12" s="27" t="s">
        <v>42</v>
      </c>
    </row>
    <row r="13" spans="1:9">
      <c r="B13" s="27" t="s">
        <v>43</v>
      </c>
    </row>
    <row r="14" spans="1:9">
      <c r="B14" s="27" t="s">
        <v>46</v>
      </c>
    </row>
    <row r="15" spans="1:9">
      <c r="B15" s="27" t="s">
        <v>44</v>
      </c>
    </row>
    <row r="16" spans="1:9">
      <c r="B16" s="28" t="s">
        <v>45</v>
      </c>
    </row>
    <row r="17" spans="1:16">
      <c r="B17" s="27" t="s">
        <v>47</v>
      </c>
    </row>
    <row r="18" spans="1:16">
      <c r="B18" s="27" t="s">
        <v>49</v>
      </c>
    </row>
    <row r="19" spans="1:16">
      <c r="B19" s="27" t="s">
        <v>52</v>
      </c>
    </row>
    <row r="20" spans="1:16">
      <c r="B20" s="27" t="s">
        <v>54</v>
      </c>
    </row>
    <row r="21" spans="1:16">
      <c r="B21" s="27" t="s">
        <v>55</v>
      </c>
    </row>
    <row r="22" spans="1:16">
      <c r="B22" s="27" t="s">
        <v>60</v>
      </c>
    </row>
    <row r="23" spans="1:16">
      <c r="B23" s="27"/>
    </row>
    <row r="26" spans="1:16">
      <c r="A26" t="s">
        <v>50</v>
      </c>
    </row>
    <row r="28" spans="1:16" ht="23.1" customHeight="1">
      <c r="A28" s="110" t="s">
        <v>33</v>
      </c>
      <c r="B28" s="15" t="s">
        <v>15</v>
      </c>
      <c r="C28" s="71" t="s">
        <v>37</v>
      </c>
      <c r="D28" s="226" t="s">
        <v>83</v>
      </c>
      <c r="E28" s="15" t="s">
        <v>34</v>
      </c>
      <c r="F28" s="32" t="s">
        <v>51</v>
      </c>
      <c r="G28" s="32" t="s">
        <v>53</v>
      </c>
    </row>
    <row r="29" spans="1:16" ht="24.95" customHeight="1">
      <c r="A29" s="110"/>
      <c r="B29" s="39"/>
      <c r="C29" s="39"/>
      <c r="D29" s="225"/>
      <c r="E29" s="39"/>
      <c r="F29" s="39"/>
      <c r="G29" s="39"/>
      <c r="P29" s="40" t="str">
        <f>IF(COUNTA(C29:C31)=3,"1","0")</f>
        <v>0</v>
      </c>
    </row>
    <row r="30" spans="1:16" ht="24.95" customHeight="1">
      <c r="A30" s="110"/>
      <c r="B30" s="39"/>
      <c r="C30" s="39"/>
      <c r="D30" s="225"/>
      <c r="E30" s="39"/>
      <c r="F30" s="39"/>
      <c r="G30" s="39"/>
      <c r="P30" s="40"/>
    </row>
    <row r="31" spans="1:16" ht="24.95" customHeight="1">
      <c r="A31" s="110"/>
      <c r="B31" s="39"/>
      <c r="C31" s="39"/>
      <c r="D31" s="225"/>
      <c r="E31" s="39"/>
      <c r="F31" s="39"/>
      <c r="G31" s="39"/>
      <c r="P31" s="40"/>
    </row>
    <row r="32" spans="1:16" ht="24.95" customHeight="1">
      <c r="A32" s="110"/>
      <c r="B32" s="39"/>
      <c r="C32" s="39"/>
      <c r="D32" s="225"/>
      <c r="E32" s="39"/>
      <c r="F32" s="39"/>
      <c r="G32" s="39"/>
      <c r="P32" s="40"/>
    </row>
    <row r="33" spans="1:16" ht="24.95" customHeight="1">
      <c r="D33" s="227"/>
      <c r="F33" s="33"/>
      <c r="G33" s="33"/>
      <c r="P33" s="40"/>
    </row>
    <row r="34" spans="1:16" ht="24.95" customHeight="1">
      <c r="A34" s="15" t="s">
        <v>40</v>
      </c>
      <c r="B34" s="39"/>
      <c r="C34" s="39"/>
      <c r="D34" s="225"/>
      <c r="E34" s="39"/>
      <c r="F34" s="39"/>
      <c r="G34" s="39"/>
      <c r="P34" s="40">
        <f>COUNTA(C34:C35)</f>
        <v>0</v>
      </c>
    </row>
    <row r="35" spans="1:16" ht="24.95" customHeight="1">
      <c r="A35" s="15" t="s">
        <v>40</v>
      </c>
      <c r="B35" s="39"/>
      <c r="C35" s="39"/>
      <c r="D35" s="225"/>
      <c r="E35" s="39"/>
      <c r="F35" s="39"/>
      <c r="G35" s="39"/>
    </row>
    <row r="36" spans="1:16" ht="24.75" customHeight="1"/>
    <row r="37" spans="1:16" ht="24.75" customHeight="1"/>
    <row r="38" spans="1:16" ht="24.75" customHeight="1"/>
    <row r="39" spans="1:16" ht="24.75" customHeight="1">
      <c r="C39" s="216" t="s">
        <v>64</v>
      </c>
      <c r="D39" s="216"/>
      <c r="E39" s="216"/>
      <c r="F39" s="216"/>
      <c r="G39" s="216"/>
      <c r="H39" s="216"/>
    </row>
    <row r="40" spans="1:16" ht="24.75" customHeight="1">
      <c r="C40" s="38" t="s">
        <v>65</v>
      </c>
      <c r="D40" s="217"/>
      <c r="E40" s="217"/>
      <c r="F40" s="1"/>
      <c r="G40" s="1"/>
    </row>
    <row r="41" spans="1:16" ht="24.75" customHeight="1"/>
    <row r="42" spans="1:16" ht="24.75" customHeight="1"/>
    <row r="43" spans="1:16" ht="24.75" customHeight="1"/>
    <row r="44" spans="1:16" ht="24.75" customHeight="1"/>
    <row r="45" spans="1:16" ht="24.75" customHeight="1"/>
    <row r="46" spans="1:16" ht="24.75" hidden="1" customHeight="1">
      <c r="C46">
        <f>COUNTA(C29:C37)</f>
        <v>0</v>
      </c>
      <c r="F46">
        <f>COUNTA(F29:F37)</f>
        <v>0</v>
      </c>
      <c r="G46">
        <f>COUNTA(G29:G37)</f>
        <v>0</v>
      </c>
    </row>
    <row r="47" spans="1:16" ht="24.75" customHeight="1"/>
    <row r="48" spans="1:16" ht="24.75" customHeight="1"/>
  </sheetData>
  <sheetProtection algorithmName="SHA-512" hashValue="SxaHiVSj43OWXnhkPAHY9kyO3WJMAuwp7x1aAJe3RmhTXoqBnoxeW5Gdylzh9ypgoaVYmdQU2Khl8svgD36tmg==" saltValue="sCP0ifYGcwSV0xO4FMsZyw==" spinCount="100000" sheet="1" objects="1" scenarios="1" selectLockedCells="1"/>
  <mergeCells count="8">
    <mergeCell ref="C39:H39"/>
    <mergeCell ref="A1:F1"/>
    <mergeCell ref="G1:H1"/>
    <mergeCell ref="G3:H3"/>
    <mergeCell ref="C6:G6"/>
    <mergeCell ref="C8:F8"/>
    <mergeCell ref="A28:A32"/>
    <mergeCell ref="D40:E40"/>
  </mergeCells>
  <phoneticPr fontId="2"/>
  <dataValidations count="2">
    <dataValidation type="list" allowBlank="1" showInputMessage="1" showErrorMessage="1" sqref="E29:E32 E34:E35">
      <formula1>"小４,小５,小６"</formula1>
    </dataValidation>
    <dataValidation type="list" allowBlank="1" showInputMessage="1" showErrorMessage="1" sqref="F34:G35 F29:G32">
      <formula1>"○"</formula1>
    </dataValidation>
  </dataValidations>
  <pageMargins left="0.7" right="0.7" top="0.75" bottom="0.75" header="0.3" footer="0.3"/>
  <pageSetup paperSize="9" scale="8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view="pageBreakPreview" zoomScale="115" zoomScaleNormal="100" zoomScaleSheetLayoutView="115" workbookViewId="0">
      <selection activeCell="D34" sqref="D34"/>
    </sheetView>
  </sheetViews>
  <sheetFormatPr defaultRowHeight="13.5"/>
  <cols>
    <col min="1" max="1" width="9.125" customWidth="1"/>
    <col min="2" max="2" width="13.125" customWidth="1"/>
    <col min="3" max="3" width="27.375" customWidth="1"/>
    <col min="4" max="4" width="16.125" customWidth="1"/>
    <col min="5" max="5" width="8.25" customWidth="1"/>
    <col min="16" max="16" width="0" hidden="1" customWidth="1"/>
  </cols>
  <sheetData>
    <row r="1" spans="1:9" ht="18.75">
      <c r="A1" s="222" t="str">
        <f>基本情報!A1</f>
        <v>第４１回　兵庫県ジュニア体操競技選手権大会</v>
      </c>
      <c r="B1" s="222"/>
      <c r="C1" s="222"/>
      <c r="D1" s="222"/>
      <c r="E1" s="222"/>
      <c r="F1" s="222"/>
      <c r="G1" s="219" t="s">
        <v>32</v>
      </c>
      <c r="H1" s="219"/>
    </row>
    <row r="2" spans="1:9" ht="18.75">
      <c r="A2" s="17"/>
      <c r="B2" s="17"/>
      <c r="C2" s="17"/>
      <c r="D2" s="73"/>
      <c r="E2" s="17"/>
      <c r="F2" s="17"/>
      <c r="G2" s="29"/>
      <c r="H2" s="29"/>
    </row>
    <row r="3" spans="1:9">
      <c r="G3" s="220">
        <f ca="1">TODAY()</f>
        <v>43949</v>
      </c>
      <c r="H3" s="220"/>
    </row>
    <row r="4" spans="1:9">
      <c r="G4" s="18"/>
      <c r="H4" s="18"/>
    </row>
    <row r="6" spans="1:9" ht="20.100000000000001" customHeight="1">
      <c r="B6" s="16" t="s">
        <v>35</v>
      </c>
      <c r="C6" s="221" t="str">
        <f>IF(基本情報!D5="","",基本情報!D5)</f>
        <v/>
      </c>
      <c r="D6" s="221"/>
      <c r="E6" s="221"/>
      <c r="F6" s="221"/>
      <c r="G6" s="221"/>
      <c r="H6" s="9"/>
      <c r="I6" s="9"/>
    </row>
    <row r="7" spans="1:9" ht="20.100000000000001" customHeight="1">
      <c r="B7" s="12"/>
      <c r="C7" s="19"/>
      <c r="D7" s="72"/>
      <c r="E7" s="19"/>
      <c r="F7" s="19"/>
      <c r="G7" s="19"/>
      <c r="H7" s="9"/>
      <c r="I7" s="9"/>
    </row>
    <row r="8" spans="1:9" ht="20.100000000000001" customHeight="1">
      <c r="B8" s="13" t="s">
        <v>36</v>
      </c>
      <c r="C8" s="218" t="str">
        <f>IF(基本情報!F19="","",基本情報!F19)</f>
        <v/>
      </c>
      <c r="D8" s="218"/>
      <c r="E8" s="218"/>
      <c r="F8" s="218"/>
      <c r="G8" s="20" t="s">
        <v>38</v>
      </c>
      <c r="H8" s="9"/>
      <c r="I8" s="9"/>
    </row>
    <row r="9" spans="1:9" ht="20.100000000000001" customHeight="1">
      <c r="B9" s="30"/>
      <c r="C9" s="14"/>
      <c r="D9" s="70"/>
      <c r="E9" s="14"/>
      <c r="F9" s="14"/>
      <c r="G9" s="31"/>
      <c r="H9" s="9"/>
      <c r="I9" s="9"/>
    </row>
    <row r="10" spans="1:9" ht="20.100000000000001" customHeight="1">
      <c r="B10" s="30"/>
      <c r="C10" s="14"/>
      <c r="D10" s="70"/>
      <c r="E10" s="14"/>
      <c r="F10" s="14"/>
      <c r="G10" s="31"/>
      <c r="H10" s="9"/>
      <c r="I10" s="9"/>
    </row>
    <row r="12" spans="1:9">
      <c r="A12" s="26" t="s">
        <v>41</v>
      </c>
      <c r="B12" s="27" t="s">
        <v>42</v>
      </c>
    </row>
    <row r="13" spans="1:9">
      <c r="B13" s="27" t="s">
        <v>43</v>
      </c>
    </row>
    <row r="14" spans="1:9">
      <c r="B14" s="27" t="s">
        <v>46</v>
      </c>
    </row>
    <row r="15" spans="1:9">
      <c r="B15" s="27" t="s">
        <v>44</v>
      </c>
    </row>
    <row r="16" spans="1:9">
      <c r="B16" s="28" t="s">
        <v>45</v>
      </c>
    </row>
    <row r="17" spans="1:16">
      <c r="B17" s="27" t="s">
        <v>47</v>
      </c>
    </row>
    <row r="18" spans="1:16">
      <c r="B18" s="27" t="s">
        <v>49</v>
      </c>
    </row>
    <row r="19" spans="1:16">
      <c r="B19" s="27" t="s">
        <v>58</v>
      </c>
    </row>
    <row r="20" spans="1:16">
      <c r="B20" s="27" t="s">
        <v>59</v>
      </c>
    </row>
    <row r="21" spans="1:16">
      <c r="B21" s="27"/>
    </row>
    <row r="22" spans="1:16">
      <c r="B22" s="27"/>
    </row>
    <row r="23" spans="1:16">
      <c r="B23" s="27"/>
    </row>
    <row r="26" spans="1:16">
      <c r="A26" t="s">
        <v>61</v>
      </c>
    </row>
    <row r="28" spans="1:16" ht="23.1" customHeight="1">
      <c r="A28" s="110" t="s">
        <v>33</v>
      </c>
      <c r="B28" s="15" t="s">
        <v>15</v>
      </c>
      <c r="C28" s="71" t="s">
        <v>37</v>
      </c>
      <c r="D28" s="226" t="s">
        <v>83</v>
      </c>
      <c r="E28" s="15" t="s">
        <v>34</v>
      </c>
      <c r="F28" s="32" t="s">
        <v>53</v>
      </c>
      <c r="G28" s="36"/>
    </row>
    <row r="29" spans="1:16" ht="24.95" customHeight="1">
      <c r="A29" s="110"/>
      <c r="B29" s="39"/>
      <c r="C29" s="225"/>
      <c r="D29" s="225"/>
      <c r="E29" s="39"/>
      <c r="F29" s="39"/>
      <c r="G29" s="37"/>
      <c r="P29" s="40" t="str">
        <f>IF(COUNTA(C29:C31)=3,"1","0")</f>
        <v>0</v>
      </c>
    </row>
    <row r="30" spans="1:16" ht="24.95" customHeight="1">
      <c r="A30" s="110"/>
      <c r="B30" s="39"/>
      <c r="C30" s="225"/>
      <c r="D30" s="225"/>
      <c r="E30" s="39"/>
      <c r="F30" s="39"/>
      <c r="G30" s="37"/>
      <c r="P30" s="40"/>
    </row>
    <row r="31" spans="1:16" ht="24.95" customHeight="1">
      <c r="A31" s="110"/>
      <c r="B31" s="39"/>
      <c r="C31" s="225"/>
      <c r="D31" s="225"/>
      <c r="E31" s="39"/>
      <c r="F31" s="39"/>
      <c r="G31" s="37"/>
      <c r="P31" s="40"/>
    </row>
    <row r="32" spans="1:16" ht="24.95" customHeight="1">
      <c r="A32" s="110"/>
      <c r="B32" s="39"/>
      <c r="C32" s="225"/>
      <c r="D32" s="225"/>
      <c r="E32" s="39"/>
      <c r="F32" s="39"/>
      <c r="G32" s="37"/>
      <c r="P32" s="40"/>
    </row>
    <row r="33" spans="1:16" ht="24.95" customHeight="1">
      <c r="C33" s="227"/>
      <c r="D33" s="227"/>
      <c r="F33" s="33"/>
      <c r="G33" s="37"/>
      <c r="P33" s="40"/>
    </row>
    <row r="34" spans="1:16" ht="24.95" customHeight="1">
      <c r="A34" s="15" t="s">
        <v>40</v>
      </c>
      <c r="B34" s="39"/>
      <c r="C34" s="225"/>
      <c r="D34" s="225"/>
      <c r="E34" s="39"/>
      <c r="F34" s="39"/>
      <c r="G34" s="37"/>
      <c r="P34" s="40">
        <f>COUNTA(C34:C35)</f>
        <v>0</v>
      </c>
    </row>
    <row r="35" spans="1:16" ht="24.95" customHeight="1">
      <c r="A35" s="15" t="s">
        <v>40</v>
      </c>
      <c r="B35" s="39"/>
      <c r="C35" s="225"/>
      <c r="D35" s="225"/>
      <c r="E35" s="39"/>
      <c r="F35" s="39"/>
      <c r="G35" s="37"/>
    </row>
    <row r="36" spans="1:16" ht="24.75" customHeight="1"/>
    <row r="37" spans="1:16" ht="24.75" customHeight="1"/>
    <row r="38" spans="1:16" ht="24.75" customHeight="1"/>
    <row r="39" spans="1:16" ht="24.75" customHeight="1">
      <c r="C39" s="216" t="s">
        <v>64</v>
      </c>
      <c r="D39" s="216"/>
      <c r="E39" s="216"/>
      <c r="F39" s="216"/>
      <c r="G39" s="216"/>
      <c r="H39" s="216"/>
    </row>
    <row r="40" spans="1:16" ht="24.75" customHeight="1">
      <c r="C40" s="38" t="s">
        <v>65</v>
      </c>
      <c r="D40" s="217"/>
      <c r="E40" s="217"/>
      <c r="F40" s="1"/>
      <c r="G40" s="1"/>
    </row>
    <row r="41" spans="1:16" ht="24.75" customHeight="1"/>
    <row r="42" spans="1:16" ht="24.75" customHeight="1"/>
    <row r="43" spans="1:16" ht="24.75" customHeight="1"/>
    <row r="44" spans="1:16" ht="24.75" customHeight="1"/>
    <row r="45" spans="1:16" ht="24.75" customHeight="1"/>
    <row r="46" spans="1:16" ht="24.75" hidden="1" customHeight="1">
      <c r="C46">
        <f>COUNTA(C29:C37)</f>
        <v>0</v>
      </c>
      <c r="F46">
        <f>COUNTA(F29:F37)</f>
        <v>0</v>
      </c>
    </row>
    <row r="47" spans="1:16" ht="24.75" customHeight="1"/>
    <row r="48" spans="1:16" ht="24.75" customHeight="1"/>
  </sheetData>
  <sheetProtection algorithmName="SHA-512" hashValue="ynzyKVa77aWPrS9soqPlRRsIHGr1f0HKs6sXvn8ha0sDUR44kHfHu97wNKPWc3ofqIHTnxeaYDTHr6B1DNGvrA==" saltValue="rA9Flgtfky2/J8q7aJg5Bw==" spinCount="100000" sheet="1" objects="1" scenarios="1" selectLockedCells="1"/>
  <mergeCells count="8">
    <mergeCell ref="C39:H39"/>
    <mergeCell ref="A1:F1"/>
    <mergeCell ref="G1:H1"/>
    <mergeCell ref="G3:H3"/>
    <mergeCell ref="C6:G6"/>
    <mergeCell ref="C8:F8"/>
    <mergeCell ref="A28:A32"/>
    <mergeCell ref="D40:E40"/>
  </mergeCells>
  <phoneticPr fontId="2"/>
  <dataValidations count="2">
    <dataValidation type="list" allowBlank="1" showInputMessage="1" showErrorMessage="1" sqref="F34:G35 F29:G32">
      <formula1>"○"</formula1>
    </dataValidation>
    <dataValidation type="list" allowBlank="1" showInputMessage="1" showErrorMessage="1" sqref="E29:E32 E34:E35">
      <formula1>"小１,小２,小３,小４"</formula1>
    </dataValidation>
  </dataValidations>
  <pageMargins left="0.7" right="0.7" top="0.75" bottom="0.75" header="0.3" footer="0.3"/>
  <pageSetup paperSize="9" scale="8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view="pageBreakPreview" zoomScale="115" zoomScaleNormal="100" zoomScaleSheetLayoutView="115" workbookViewId="0">
      <selection activeCell="B29" sqref="B29"/>
    </sheetView>
  </sheetViews>
  <sheetFormatPr defaultRowHeight="13.5"/>
  <cols>
    <col min="1" max="1" width="9.125" customWidth="1"/>
    <col min="2" max="2" width="13.125" customWidth="1"/>
    <col min="3" max="3" width="27.375" customWidth="1"/>
    <col min="4" max="4" width="16.125" customWidth="1"/>
    <col min="5" max="5" width="8.25" customWidth="1"/>
    <col min="16" max="16" width="0" hidden="1" customWidth="1"/>
  </cols>
  <sheetData>
    <row r="1" spans="1:9" ht="18.75">
      <c r="A1" s="222" t="str">
        <f>基本情報!A1</f>
        <v>第４１回　兵庫県ジュニア体操競技選手権大会</v>
      </c>
      <c r="B1" s="222"/>
      <c r="C1" s="222"/>
      <c r="D1" s="222"/>
      <c r="E1" s="222"/>
      <c r="F1" s="222"/>
      <c r="G1" s="219" t="s">
        <v>32</v>
      </c>
      <c r="H1" s="219"/>
    </row>
    <row r="2" spans="1:9" ht="18.75">
      <c r="A2" s="17"/>
      <c r="B2" s="17"/>
      <c r="C2" s="17"/>
      <c r="D2" s="73"/>
      <c r="E2" s="17"/>
      <c r="F2" s="17"/>
      <c r="G2" s="29"/>
      <c r="H2" s="29"/>
    </row>
    <row r="3" spans="1:9">
      <c r="G3" s="220">
        <f ca="1">TODAY()</f>
        <v>43949</v>
      </c>
      <c r="H3" s="220"/>
    </row>
    <row r="4" spans="1:9">
      <c r="G4" s="18"/>
      <c r="H4" s="18"/>
    </row>
    <row r="6" spans="1:9" ht="20.100000000000001" customHeight="1">
      <c r="B6" s="16" t="s">
        <v>35</v>
      </c>
      <c r="C6" s="221" t="str">
        <f>IF(基本情報!D5="","",基本情報!D5)</f>
        <v/>
      </c>
      <c r="D6" s="221"/>
      <c r="E6" s="221"/>
      <c r="F6" s="221"/>
      <c r="G6" s="221"/>
      <c r="H6" s="9"/>
      <c r="I6" s="9"/>
    </row>
    <row r="7" spans="1:9" ht="20.100000000000001" customHeight="1">
      <c r="B7" s="12"/>
      <c r="C7" s="19"/>
      <c r="D7" s="72"/>
      <c r="E7" s="19"/>
      <c r="F7" s="19"/>
      <c r="G7" s="19"/>
      <c r="H7" s="9"/>
      <c r="I7" s="9"/>
    </row>
    <row r="8" spans="1:9" ht="20.100000000000001" customHeight="1">
      <c r="B8" s="13" t="s">
        <v>36</v>
      </c>
      <c r="C8" s="218" t="str">
        <f>IF(基本情報!F20="","",基本情報!F20)</f>
        <v/>
      </c>
      <c r="D8" s="218"/>
      <c r="E8" s="218"/>
      <c r="F8" s="218"/>
      <c r="G8" s="20" t="s">
        <v>38</v>
      </c>
      <c r="H8" s="9"/>
      <c r="I8" s="9"/>
    </row>
    <row r="9" spans="1:9" ht="20.100000000000001" customHeight="1">
      <c r="B9" s="30"/>
      <c r="C9" s="14"/>
      <c r="D9" s="70"/>
      <c r="E9" s="14"/>
      <c r="F9" s="14"/>
      <c r="G9" s="31"/>
      <c r="H9" s="9"/>
      <c r="I9" s="9"/>
    </row>
    <row r="10" spans="1:9" ht="20.100000000000001" customHeight="1">
      <c r="B10" s="30"/>
      <c r="C10" s="14"/>
      <c r="D10" s="70"/>
      <c r="E10" s="14"/>
      <c r="F10" s="14"/>
      <c r="G10" s="31"/>
      <c r="H10" s="9"/>
      <c r="I10" s="9"/>
    </row>
    <row r="12" spans="1:9">
      <c r="A12" s="26" t="s">
        <v>41</v>
      </c>
      <c r="B12" s="27" t="s">
        <v>42</v>
      </c>
    </row>
    <row r="13" spans="1:9">
      <c r="B13" s="27" t="s">
        <v>43</v>
      </c>
    </row>
    <row r="14" spans="1:9">
      <c r="B14" s="27" t="s">
        <v>46</v>
      </c>
    </row>
    <row r="15" spans="1:9">
      <c r="B15" s="27" t="s">
        <v>44</v>
      </c>
    </row>
    <row r="16" spans="1:9">
      <c r="B16" s="28" t="s">
        <v>45</v>
      </c>
    </row>
    <row r="17" spans="1:16">
      <c r="B17" s="27" t="s">
        <v>47</v>
      </c>
    </row>
    <row r="18" spans="1:16">
      <c r="B18" s="27" t="s">
        <v>49</v>
      </c>
    </row>
    <row r="19" spans="1:16">
      <c r="B19" s="27" t="s">
        <v>58</v>
      </c>
    </row>
    <row r="20" spans="1:16">
      <c r="B20" s="27" t="s">
        <v>59</v>
      </c>
    </row>
    <row r="21" spans="1:16">
      <c r="B21" s="27" t="s">
        <v>66</v>
      </c>
    </row>
    <row r="22" spans="1:16">
      <c r="B22" s="27"/>
    </row>
    <row r="23" spans="1:16">
      <c r="B23" s="27"/>
    </row>
    <row r="26" spans="1:16">
      <c r="A26" t="s">
        <v>63</v>
      </c>
    </row>
    <row r="28" spans="1:16" ht="23.1" customHeight="1">
      <c r="A28" s="110" t="s">
        <v>33</v>
      </c>
      <c r="B28" s="15" t="s">
        <v>15</v>
      </c>
      <c r="C28" s="71" t="s">
        <v>37</v>
      </c>
      <c r="D28" s="226" t="s">
        <v>83</v>
      </c>
      <c r="E28" s="15" t="s">
        <v>34</v>
      </c>
      <c r="F28" s="32" t="s">
        <v>53</v>
      </c>
      <c r="G28" s="36"/>
    </row>
    <row r="29" spans="1:16" ht="24.95" customHeight="1">
      <c r="A29" s="110"/>
      <c r="B29" s="39"/>
      <c r="C29" s="225"/>
      <c r="D29" s="225"/>
      <c r="E29" s="39"/>
      <c r="F29" s="39"/>
      <c r="G29" s="37"/>
      <c r="P29" s="40" t="str">
        <f>IF(COUNTA(C29:C31)=3,"1","0")</f>
        <v>0</v>
      </c>
    </row>
    <row r="30" spans="1:16" ht="24.95" customHeight="1">
      <c r="A30" s="110"/>
      <c r="B30" s="39"/>
      <c r="C30" s="225"/>
      <c r="D30" s="225"/>
      <c r="E30" s="39"/>
      <c r="F30" s="39"/>
      <c r="G30" s="37"/>
      <c r="P30" s="40"/>
    </row>
    <row r="31" spans="1:16" ht="24.95" customHeight="1">
      <c r="A31" s="110"/>
      <c r="B31" s="39"/>
      <c r="C31" s="225"/>
      <c r="D31" s="225"/>
      <c r="E31" s="39"/>
      <c r="F31" s="39"/>
      <c r="G31" s="37"/>
      <c r="P31" s="40"/>
    </row>
    <row r="32" spans="1:16" ht="24.95" customHeight="1">
      <c r="A32" s="110"/>
      <c r="B32" s="39"/>
      <c r="C32" s="225"/>
      <c r="D32" s="225"/>
      <c r="E32" s="39"/>
      <c r="F32" s="39"/>
      <c r="G32" s="37"/>
      <c r="P32" s="40"/>
    </row>
    <row r="33" spans="1:16" ht="24.95" customHeight="1">
      <c r="C33" s="227"/>
      <c r="D33" s="227"/>
      <c r="F33" s="33"/>
      <c r="G33" s="37"/>
      <c r="P33" s="40"/>
    </row>
    <row r="34" spans="1:16" ht="24.95" customHeight="1">
      <c r="A34" s="15" t="s">
        <v>40</v>
      </c>
      <c r="B34" s="39"/>
      <c r="C34" s="225"/>
      <c r="D34" s="225"/>
      <c r="E34" s="39"/>
      <c r="F34" s="39"/>
      <c r="G34" s="37"/>
      <c r="P34" s="40">
        <f>COUNTA(C34:C35)</f>
        <v>0</v>
      </c>
    </row>
    <row r="35" spans="1:16" ht="24.95" customHeight="1">
      <c r="A35" s="15" t="s">
        <v>40</v>
      </c>
      <c r="B35" s="39"/>
      <c r="C35" s="225"/>
      <c r="D35" s="225"/>
      <c r="E35" s="39"/>
      <c r="F35" s="39"/>
      <c r="G35" s="37"/>
    </row>
    <row r="36" spans="1:16" ht="24.75" customHeight="1"/>
    <row r="37" spans="1:16" ht="24.75" customHeight="1"/>
    <row r="38" spans="1:16" ht="24.75" customHeight="1"/>
    <row r="39" spans="1:16" ht="24.75" customHeight="1">
      <c r="C39" s="216" t="s">
        <v>64</v>
      </c>
      <c r="D39" s="216"/>
      <c r="E39" s="216"/>
      <c r="F39" s="216"/>
      <c r="G39" s="216"/>
      <c r="H39" s="216"/>
    </row>
    <row r="40" spans="1:16" ht="24.75" customHeight="1">
      <c r="C40" s="38" t="s">
        <v>65</v>
      </c>
      <c r="D40" s="217"/>
      <c r="E40" s="217"/>
      <c r="F40" s="1"/>
      <c r="G40" s="1"/>
    </row>
    <row r="41" spans="1:16" ht="24.75" customHeight="1"/>
    <row r="42" spans="1:16" ht="24.75" customHeight="1"/>
    <row r="43" spans="1:16" ht="24.75" customHeight="1"/>
    <row r="44" spans="1:16" ht="24.75" customHeight="1"/>
    <row r="45" spans="1:16" ht="24.75" customHeight="1"/>
    <row r="46" spans="1:16" ht="24.75" hidden="1" customHeight="1">
      <c r="C46">
        <f>COUNTA(C29:C37)</f>
        <v>0</v>
      </c>
      <c r="F46">
        <f>COUNTA(F29:F37)</f>
        <v>0</v>
      </c>
    </row>
    <row r="47" spans="1:16" ht="24.75" customHeight="1"/>
    <row r="48" spans="1:16" ht="24.75" customHeight="1"/>
  </sheetData>
  <sheetProtection algorithmName="SHA-512" hashValue="M70BBqeG6qsSz8o7tb/9rYT0Q2kqIVZI5i//Xtbtm/k3KjpxGARj2XFeD5b41cmHOGHDsVqO6gTIqmrQv++WnA==" saltValue="rBhK5mfEyverBputDfPNDg==" spinCount="100000" sheet="1" objects="1" scenarios="1" selectLockedCells="1"/>
  <mergeCells count="8">
    <mergeCell ref="C39:H39"/>
    <mergeCell ref="A1:F1"/>
    <mergeCell ref="G1:H1"/>
    <mergeCell ref="G3:H3"/>
    <mergeCell ref="C6:G6"/>
    <mergeCell ref="C8:F8"/>
    <mergeCell ref="A28:A32"/>
    <mergeCell ref="D40:E40"/>
  </mergeCells>
  <phoneticPr fontId="2"/>
  <dataValidations count="2">
    <dataValidation type="list" allowBlank="1" showInputMessage="1" showErrorMessage="1" sqref="F34:G35 F29:G32">
      <formula1>"○"</formula1>
    </dataValidation>
    <dataValidation type="list" allowBlank="1" showInputMessage="1" showErrorMessage="1" sqref="E29:E32 E34:E35">
      <formula1>"小５,小６,中１,中２,中３"</formula1>
    </dataValidation>
  </dataValidations>
  <pageMargins left="0.7" right="0.7" top="0.75" bottom="0.75" header="0.3" footer="0.3"/>
  <pageSetup paperSize="9" scale="8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view="pageBreakPreview" topLeftCell="A7" zoomScale="115" zoomScaleNormal="100" zoomScaleSheetLayoutView="115" workbookViewId="0">
      <selection activeCell="B29" sqref="B29"/>
    </sheetView>
  </sheetViews>
  <sheetFormatPr defaultRowHeight="13.5"/>
  <cols>
    <col min="1" max="1" width="9.125" customWidth="1"/>
    <col min="2" max="2" width="13.125" customWidth="1"/>
    <col min="3" max="3" width="27.375" customWidth="1"/>
    <col min="4" max="4" width="16.125" customWidth="1"/>
    <col min="5" max="5" width="8.25" customWidth="1"/>
    <col min="16" max="16" width="0" hidden="1" customWidth="1"/>
  </cols>
  <sheetData>
    <row r="1" spans="1:9" ht="18.75">
      <c r="A1" s="222" t="str">
        <f>基本情報!A1</f>
        <v>第４１回　兵庫県ジュニア体操競技選手権大会</v>
      </c>
      <c r="B1" s="222"/>
      <c r="C1" s="222"/>
      <c r="D1" s="222"/>
      <c r="E1" s="222"/>
      <c r="F1" s="222"/>
      <c r="G1" s="219" t="s">
        <v>32</v>
      </c>
      <c r="H1" s="219"/>
    </row>
    <row r="2" spans="1:9" ht="18.75">
      <c r="A2" s="17"/>
      <c r="B2" s="17"/>
      <c r="C2" s="17"/>
      <c r="D2" s="73"/>
      <c r="E2" s="17"/>
      <c r="F2" s="17"/>
      <c r="G2" s="29"/>
      <c r="H2" s="29"/>
    </row>
    <row r="3" spans="1:9">
      <c r="G3" s="220">
        <f ca="1">TODAY()</f>
        <v>43949</v>
      </c>
      <c r="H3" s="220"/>
    </row>
    <row r="4" spans="1:9">
      <c r="G4" s="18"/>
      <c r="H4" s="18"/>
    </row>
    <row r="6" spans="1:9" ht="20.100000000000001" customHeight="1">
      <c r="B6" s="16" t="s">
        <v>35</v>
      </c>
      <c r="C6" s="221" t="str">
        <f>IF(基本情報!D5="","",基本情報!D5)</f>
        <v/>
      </c>
      <c r="D6" s="221"/>
      <c r="E6" s="221"/>
      <c r="F6" s="221"/>
      <c r="G6" s="221"/>
      <c r="H6" s="9"/>
      <c r="I6" s="9"/>
    </row>
    <row r="7" spans="1:9" ht="20.100000000000001" customHeight="1">
      <c r="B7" s="12"/>
      <c r="C7" s="19"/>
      <c r="D7" s="72"/>
      <c r="E7" s="19"/>
      <c r="F7" s="19"/>
      <c r="G7" s="19"/>
      <c r="H7" s="9"/>
      <c r="I7" s="9"/>
    </row>
    <row r="8" spans="1:9" ht="20.100000000000001" customHeight="1">
      <c r="B8" s="13" t="s">
        <v>36</v>
      </c>
      <c r="C8" s="218" t="str">
        <f>IF(基本情報!F21="","",基本情報!F21)</f>
        <v/>
      </c>
      <c r="D8" s="218"/>
      <c r="E8" s="218"/>
      <c r="F8" s="218"/>
      <c r="G8" s="20" t="s">
        <v>38</v>
      </c>
      <c r="H8" s="9"/>
      <c r="I8" s="9"/>
    </row>
    <row r="9" spans="1:9" ht="20.100000000000001" customHeight="1">
      <c r="B9" s="30"/>
      <c r="C9" s="14"/>
      <c r="D9" s="70"/>
      <c r="E9" s="14"/>
      <c r="F9" s="14"/>
      <c r="G9" s="31"/>
      <c r="H9" s="9"/>
      <c r="I9" s="9"/>
    </row>
    <row r="10" spans="1:9" ht="20.100000000000001" customHeight="1">
      <c r="B10" s="30"/>
      <c r="C10" s="14"/>
      <c r="D10" s="70"/>
      <c r="E10" s="14"/>
      <c r="F10" s="14"/>
      <c r="G10" s="31"/>
      <c r="H10" s="9"/>
      <c r="I10" s="9"/>
    </row>
    <row r="12" spans="1:9">
      <c r="A12" s="26" t="s">
        <v>41</v>
      </c>
      <c r="B12" s="27" t="s">
        <v>42</v>
      </c>
    </row>
    <row r="13" spans="1:9">
      <c r="B13" s="27" t="s">
        <v>43</v>
      </c>
    </row>
    <row r="14" spans="1:9">
      <c r="B14" s="27" t="s">
        <v>46</v>
      </c>
    </row>
    <row r="15" spans="1:9">
      <c r="B15" s="27" t="s">
        <v>44</v>
      </c>
    </row>
    <row r="16" spans="1:9">
      <c r="B16" s="28" t="s">
        <v>45</v>
      </c>
    </row>
    <row r="17" spans="1:16">
      <c r="B17" s="27" t="s">
        <v>47</v>
      </c>
    </row>
    <row r="18" spans="1:16">
      <c r="B18" s="27" t="s">
        <v>49</v>
      </c>
    </row>
    <row r="19" spans="1:16">
      <c r="B19" s="27"/>
    </row>
    <row r="26" spans="1:16">
      <c r="A26" t="s">
        <v>70</v>
      </c>
    </row>
    <row r="28" spans="1:16" ht="23.1" customHeight="1">
      <c r="A28" s="110" t="s">
        <v>33</v>
      </c>
      <c r="B28" s="15" t="s">
        <v>15</v>
      </c>
      <c r="C28" s="71" t="s">
        <v>37</v>
      </c>
      <c r="D28" s="226" t="s">
        <v>83</v>
      </c>
      <c r="E28" s="15" t="s">
        <v>34</v>
      </c>
    </row>
    <row r="29" spans="1:16" ht="24.95" customHeight="1">
      <c r="A29" s="110"/>
      <c r="B29" s="39"/>
      <c r="C29" s="225"/>
      <c r="D29" s="225"/>
      <c r="E29" s="39"/>
      <c r="P29" s="40" t="str">
        <f>IF(COUNTA(C29:C31)=3,"1","0")</f>
        <v>0</v>
      </c>
    </row>
    <row r="30" spans="1:16" ht="24.95" customHeight="1">
      <c r="A30" s="110"/>
      <c r="B30" s="39"/>
      <c r="C30" s="225"/>
      <c r="D30" s="225"/>
      <c r="E30" s="39"/>
      <c r="P30" s="40"/>
    </row>
    <row r="31" spans="1:16" ht="24.95" customHeight="1">
      <c r="A31" s="110"/>
      <c r="B31" s="39"/>
      <c r="C31" s="225"/>
      <c r="D31" s="225"/>
      <c r="E31" s="39"/>
      <c r="P31" s="40"/>
    </row>
    <row r="32" spans="1:16" ht="24.95" customHeight="1">
      <c r="A32" s="110"/>
      <c r="B32" s="39"/>
      <c r="C32" s="225"/>
      <c r="D32" s="225"/>
      <c r="E32" s="39"/>
      <c r="P32" s="40"/>
    </row>
    <row r="33" spans="1:16" ht="24.95" customHeight="1">
      <c r="C33" s="227"/>
      <c r="D33" s="227"/>
      <c r="P33" s="40"/>
    </row>
    <row r="34" spans="1:16" ht="24.95" customHeight="1">
      <c r="A34" s="15" t="s">
        <v>40</v>
      </c>
      <c r="B34" s="39"/>
      <c r="C34" s="225"/>
      <c r="D34" s="225"/>
      <c r="E34" s="39"/>
      <c r="P34" s="40">
        <f>COUNTA(C34:C35)</f>
        <v>0</v>
      </c>
    </row>
    <row r="35" spans="1:16" ht="24.95" customHeight="1">
      <c r="A35" s="15" t="s">
        <v>40</v>
      </c>
      <c r="B35" s="39"/>
      <c r="C35" s="225"/>
      <c r="D35" s="225"/>
      <c r="E35" s="39"/>
    </row>
    <row r="36" spans="1:16" ht="24.75" customHeight="1"/>
    <row r="37" spans="1:16" ht="24.75" customHeight="1"/>
    <row r="38" spans="1:16" ht="24.75" customHeight="1"/>
    <row r="39" spans="1:16" ht="24.75" customHeight="1">
      <c r="C39" s="216" t="s">
        <v>64</v>
      </c>
      <c r="D39" s="216"/>
      <c r="E39" s="216"/>
      <c r="F39" s="216"/>
      <c r="G39" s="216"/>
      <c r="H39" s="216"/>
    </row>
    <row r="40" spans="1:16" ht="24.75" customHeight="1">
      <c r="C40" s="38" t="s">
        <v>65</v>
      </c>
      <c r="D40" s="217"/>
      <c r="E40" s="217"/>
      <c r="F40" s="1"/>
      <c r="G40" s="1"/>
    </row>
    <row r="41" spans="1:16" ht="24.75" customHeight="1"/>
    <row r="42" spans="1:16" ht="24.75" customHeight="1"/>
    <row r="43" spans="1:16" ht="24.75" customHeight="1"/>
    <row r="44" spans="1:16" ht="24.75" customHeight="1"/>
    <row r="45" spans="1:16" ht="24.75" customHeight="1"/>
    <row r="46" spans="1:16" ht="24.75" hidden="1" customHeight="1">
      <c r="C46">
        <f>COUNTA(C29:C38)</f>
        <v>0</v>
      </c>
    </row>
    <row r="47" spans="1:16" ht="24.75" customHeight="1"/>
    <row r="48" spans="1:16" ht="24.75" customHeight="1"/>
  </sheetData>
  <sheetProtection algorithmName="SHA-512" hashValue="LizcZ+KojsTHt7cVhzGgRpNL0trAoG7mDbSuadCxXK7vPwA7ABzDZj828Cv/aWRe+WEYJm7eNyTmIPQIzG1q4Q==" saltValue="AlpAF6BoXb5Ppds1yMZ1dg==" spinCount="100000" sheet="1" objects="1" scenarios="1" selectLockedCells="1"/>
  <mergeCells count="8">
    <mergeCell ref="C39:H39"/>
    <mergeCell ref="A1:F1"/>
    <mergeCell ref="G1:H1"/>
    <mergeCell ref="G3:H3"/>
    <mergeCell ref="C6:G6"/>
    <mergeCell ref="C8:F8"/>
    <mergeCell ref="A28:A32"/>
    <mergeCell ref="D40:E40"/>
  </mergeCells>
  <phoneticPr fontId="2"/>
  <dataValidations count="1">
    <dataValidation type="list" allowBlank="1" showInputMessage="1" showErrorMessage="1" sqref="E29:E32 E34:E35">
      <formula1>"中１,中２,中３"</formula1>
    </dataValidation>
  </dataValidations>
  <pageMargins left="0.7" right="0.7" top="0.75" bottom="0.75" header="0.3" footer="0.3"/>
  <pageSetup paperSize="9" scale="8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view="pageBreakPreview" zoomScale="115" zoomScaleNormal="100" zoomScaleSheetLayoutView="115" workbookViewId="0">
      <selection activeCell="B29" sqref="B29"/>
    </sheetView>
  </sheetViews>
  <sheetFormatPr defaultRowHeight="13.5"/>
  <cols>
    <col min="1" max="1" width="9.125" customWidth="1"/>
    <col min="2" max="2" width="13.125" customWidth="1"/>
    <col min="3" max="3" width="27.375" customWidth="1"/>
    <col min="4" max="4" width="16.125" customWidth="1"/>
    <col min="5" max="5" width="8.25" customWidth="1"/>
    <col min="16" max="16" width="0" hidden="1" customWidth="1"/>
  </cols>
  <sheetData>
    <row r="1" spans="1:9" ht="18.75">
      <c r="A1" s="222" t="str">
        <f>基本情報!A1</f>
        <v>第４１回　兵庫県ジュニア体操競技選手権大会</v>
      </c>
      <c r="B1" s="222"/>
      <c r="C1" s="222"/>
      <c r="D1" s="222"/>
      <c r="E1" s="222"/>
      <c r="F1" s="222"/>
      <c r="G1" s="219" t="s">
        <v>32</v>
      </c>
      <c r="H1" s="219"/>
    </row>
    <row r="2" spans="1:9" ht="18.75">
      <c r="A2" s="17"/>
      <c r="B2" s="17"/>
      <c r="C2" s="17"/>
      <c r="D2" s="73"/>
      <c r="E2" s="17"/>
      <c r="F2" s="17"/>
      <c r="G2" s="29"/>
      <c r="H2" s="29"/>
    </row>
    <row r="3" spans="1:9">
      <c r="G3" s="220">
        <f ca="1">TODAY()</f>
        <v>43949</v>
      </c>
      <c r="H3" s="220"/>
    </row>
    <row r="4" spans="1:9">
      <c r="G4" s="18"/>
      <c r="H4" s="18"/>
    </row>
    <row r="6" spans="1:9" ht="20.100000000000001" customHeight="1">
      <c r="B6" s="16" t="s">
        <v>35</v>
      </c>
      <c r="C6" s="221" t="str">
        <f>IF(基本情報!D5="","",基本情報!D5)</f>
        <v/>
      </c>
      <c r="D6" s="221"/>
      <c r="E6" s="221"/>
      <c r="F6" s="221"/>
      <c r="G6" s="221"/>
      <c r="H6" s="9"/>
      <c r="I6" s="9"/>
    </row>
    <row r="7" spans="1:9" ht="20.100000000000001" customHeight="1">
      <c r="B7" s="12"/>
      <c r="C7" s="19"/>
      <c r="D7" s="72"/>
      <c r="E7" s="19"/>
      <c r="F7" s="19"/>
      <c r="G7" s="19"/>
      <c r="H7" s="9"/>
      <c r="I7" s="9"/>
    </row>
    <row r="8" spans="1:9" ht="20.100000000000001" customHeight="1">
      <c r="B8" s="13" t="s">
        <v>36</v>
      </c>
      <c r="C8" s="218" t="str">
        <f>IF(基本情報!F22="","",基本情報!F22)</f>
        <v/>
      </c>
      <c r="D8" s="218"/>
      <c r="E8" s="218"/>
      <c r="F8" s="218"/>
      <c r="G8" s="20" t="s">
        <v>38</v>
      </c>
      <c r="H8" s="9"/>
      <c r="I8" s="9"/>
    </row>
    <row r="9" spans="1:9" ht="20.100000000000001" customHeight="1">
      <c r="B9" s="30"/>
      <c r="C9" s="14"/>
      <c r="D9" s="70"/>
      <c r="E9" s="14"/>
      <c r="F9" s="14"/>
      <c r="G9" s="31"/>
      <c r="H9" s="9"/>
      <c r="I9" s="9"/>
    </row>
    <row r="10" spans="1:9" ht="20.100000000000001" customHeight="1">
      <c r="B10" s="30"/>
      <c r="C10" s="14"/>
      <c r="D10" s="70"/>
      <c r="E10" s="14"/>
      <c r="F10" s="14"/>
      <c r="G10" s="31"/>
      <c r="H10" s="9"/>
      <c r="I10" s="9"/>
    </row>
    <row r="12" spans="1:9">
      <c r="A12" s="26" t="s">
        <v>41</v>
      </c>
      <c r="B12" s="27" t="s">
        <v>42</v>
      </c>
    </row>
    <row r="13" spans="1:9">
      <c r="B13" s="27" t="s">
        <v>43</v>
      </c>
    </row>
    <row r="14" spans="1:9">
      <c r="B14" s="27" t="s">
        <v>46</v>
      </c>
    </row>
    <row r="15" spans="1:9">
      <c r="B15" s="27" t="s">
        <v>44</v>
      </c>
    </row>
    <row r="16" spans="1:9">
      <c r="B16" s="28" t="s">
        <v>45</v>
      </c>
    </row>
    <row r="17" spans="1:16">
      <c r="B17" s="27" t="s">
        <v>47</v>
      </c>
    </row>
    <row r="18" spans="1:16">
      <c r="B18" s="27" t="s">
        <v>49</v>
      </c>
    </row>
    <row r="19" spans="1:16">
      <c r="B19" s="27" t="s">
        <v>52</v>
      </c>
    </row>
    <row r="20" spans="1:16">
      <c r="B20" s="27" t="s">
        <v>54</v>
      </c>
    </row>
    <row r="21" spans="1:16">
      <c r="B21" s="27" t="s">
        <v>55</v>
      </c>
    </row>
    <row r="22" spans="1:16">
      <c r="B22" s="27" t="s">
        <v>60</v>
      </c>
    </row>
    <row r="23" spans="1:16">
      <c r="B23" s="27"/>
    </row>
    <row r="26" spans="1:16">
      <c r="A26" t="s">
        <v>69</v>
      </c>
    </row>
    <row r="28" spans="1:16" ht="23.1" customHeight="1">
      <c r="A28" s="110" t="s">
        <v>33</v>
      </c>
      <c r="B28" s="15" t="s">
        <v>15</v>
      </c>
      <c r="C28" s="71" t="s">
        <v>37</v>
      </c>
      <c r="D28" s="226" t="s">
        <v>83</v>
      </c>
      <c r="E28" s="15" t="s">
        <v>34</v>
      </c>
      <c r="F28" s="32" t="s">
        <v>51</v>
      </c>
      <c r="G28" s="32" t="s">
        <v>53</v>
      </c>
    </row>
    <row r="29" spans="1:16" ht="24.95" customHeight="1">
      <c r="A29" s="110"/>
      <c r="B29" s="39"/>
      <c r="C29" s="225"/>
      <c r="D29" s="225"/>
      <c r="E29" s="39"/>
      <c r="F29" s="39"/>
      <c r="G29" s="39"/>
      <c r="P29" s="40" t="str">
        <f>IF(COUNTA(C29:C31)=3,"1","0")</f>
        <v>0</v>
      </c>
    </row>
    <row r="30" spans="1:16" ht="24.95" customHeight="1">
      <c r="A30" s="110"/>
      <c r="B30" s="39"/>
      <c r="C30" s="225"/>
      <c r="D30" s="225"/>
      <c r="E30" s="39"/>
      <c r="F30" s="39"/>
      <c r="G30" s="39"/>
      <c r="P30" s="40"/>
    </row>
    <row r="31" spans="1:16" ht="24.95" customHeight="1">
      <c r="A31" s="110"/>
      <c r="B31" s="39"/>
      <c r="C31" s="225"/>
      <c r="D31" s="225"/>
      <c r="E31" s="39"/>
      <c r="F31" s="39"/>
      <c r="G31" s="39"/>
      <c r="P31" s="40"/>
    </row>
    <row r="32" spans="1:16" ht="24.95" customHeight="1">
      <c r="A32" s="110"/>
      <c r="B32" s="39"/>
      <c r="C32" s="225"/>
      <c r="D32" s="225"/>
      <c r="E32" s="39"/>
      <c r="F32" s="39"/>
      <c r="G32" s="39"/>
      <c r="P32" s="40"/>
    </row>
    <row r="33" spans="1:16" ht="24.95" customHeight="1">
      <c r="C33" s="227"/>
      <c r="D33" s="227"/>
      <c r="F33" s="33"/>
      <c r="G33" s="33"/>
      <c r="P33" s="40"/>
    </row>
    <row r="34" spans="1:16" ht="24.95" customHeight="1">
      <c r="A34" s="15" t="s">
        <v>40</v>
      </c>
      <c r="B34" s="39"/>
      <c r="C34" s="225"/>
      <c r="D34" s="225"/>
      <c r="E34" s="39"/>
      <c r="F34" s="39"/>
      <c r="G34" s="39"/>
      <c r="P34" s="40">
        <f>COUNTA(C34:C35)</f>
        <v>0</v>
      </c>
    </row>
    <row r="35" spans="1:16" ht="24.95" customHeight="1">
      <c r="A35" s="15" t="s">
        <v>40</v>
      </c>
      <c r="B35" s="39"/>
      <c r="C35" s="225"/>
      <c r="D35" s="225"/>
      <c r="E35" s="39"/>
      <c r="F35" s="39"/>
      <c r="G35" s="39"/>
    </row>
    <row r="36" spans="1:16" ht="24.75" customHeight="1"/>
    <row r="37" spans="1:16" ht="24.75" customHeight="1"/>
    <row r="38" spans="1:16" ht="24.75" customHeight="1"/>
    <row r="39" spans="1:16" ht="24.75" customHeight="1">
      <c r="C39" s="216" t="s">
        <v>64</v>
      </c>
      <c r="D39" s="216"/>
      <c r="E39" s="216"/>
      <c r="F39" s="216"/>
      <c r="G39" s="216"/>
      <c r="H39" s="216"/>
    </row>
    <row r="40" spans="1:16" ht="24.75" customHeight="1">
      <c r="C40" s="38" t="s">
        <v>65</v>
      </c>
      <c r="D40" s="228"/>
      <c r="E40" s="228"/>
      <c r="F40" s="1"/>
      <c r="G40" s="1"/>
    </row>
    <row r="41" spans="1:16" ht="24.75" customHeight="1"/>
    <row r="42" spans="1:16" ht="24.75" customHeight="1"/>
    <row r="43" spans="1:16" ht="24.75" customHeight="1"/>
    <row r="44" spans="1:16" ht="24.75" customHeight="1"/>
    <row r="45" spans="1:16" ht="24.75" customHeight="1"/>
    <row r="46" spans="1:16" ht="24.75" hidden="1" customHeight="1">
      <c r="C46">
        <f>COUNTA(C29:C37)</f>
        <v>0</v>
      </c>
      <c r="F46">
        <f>COUNTA(F29:F37)</f>
        <v>0</v>
      </c>
      <c r="G46">
        <f>COUNTA(G29:G37)</f>
        <v>0</v>
      </c>
    </row>
    <row r="47" spans="1:16" ht="24.75" customHeight="1"/>
    <row r="48" spans="1:16" ht="24.75" customHeight="1"/>
  </sheetData>
  <sheetProtection algorithmName="SHA-512" hashValue="iYGuT4WNJ1XpZLuft08khkVBsa922XJYXji3I4LZrL1x7esGKZWcXUWQYbl4U5foxBDJeZutcWqYrsR4JE/Fuw==" saltValue="WS8UV+5J81n0M5DXs0kwJg==" spinCount="100000" sheet="1" objects="1" scenarios="1" selectLockedCells="1"/>
  <mergeCells count="8">
    <mergeCell ref="C39:H39"/>
    <mergeCell ref="A1:F1"/>
    <mergeCell ref="G1:H1"/>
    <mergeCell ref="G3:H3"/>
    <mergeCell ref="C6:G6"/>
    <mergeCell ref="C8:F8"/>
    <mergeCell ref="A28:A32"/>
    <mergeCell ref="D40:E40"/>
  </mergeCells>
  <phoneticPr fontId="2"/>
  <dataValidations count="2">
    <dataValidation type="list" allowBlank="1" showInputMessage="1" showErrorMessage="1" sqref="F34:G35 F29:G32">
      <formula1>"○"</formula1>
    </dataValidation>
    <dataValidation type="list" allowBlank="1" showInputMessage="1" showErrorMessage="1" sqref="E29:E32 E34:E35">
      <formula1>"小４,小５,小６"</formula1>
    </dataValidation>
  </dataValidations>
  <pageMargins left="0.7" right="0.7" top="0.75" bottom="0.75" header="0.3" footer="0.3"/>
  <pageSetup paperSize="9" scale="8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view="pageBreakPreview" zoomScale="115" zoomScaleNormal="100" zoomScaleSheetLayoutView="115" workbookViewId="0">
      <selection activeCell="C29" sqref="C29"/>
    </sheetView>
  </sheetViews>
  <sheetFormatPr defaultRowHeight="13.5"/>
  <cols>
    <col min="1" max="1" width="9.125" customWidth="1"/>
    <col min="2" max="2" width="13.125" customWidth="1"/>
    <col min="3" max="3" width="27.375" customWidth="1"/>
    <col min="4" max="4" width="16.125" customWidth="1"/>
    <col min="5" max="5" width="8.25" customWidth="1"/>
    <col min="16" max="16" width="0" hidden="1" customWidth="1"/>
  </cols>
  <sheetData>
    <row r="1" spans="1:9" ht="18.75">
      <c r="A1" s="222" t="str">
        <f>基本情報!A1</f>
        <v>第４１回　兵庫県ジュニア体操競技選手権大会</v>
      </c>
      <c r="B1" s="222"/>
      <c r="C1" s="222"/>
      <c r="D1" s="222"/>
      <c r="E1" s="222"/>
      <c r="F1" s="222"/>
      <c r="G1" s="219" t="s">
        <v>32</v>
      </c>
      <c r="H1" s="219"/>
    </row>
    <row r="2" spans="1:9" ht="18.75">
      <c r="A2" s="17"/>
      <c r="B2" s="17"/>
      <c r="C2" s="17"/>
      <c r="D2" s="73"/>
      <c r="E2" s="17"/>
      <c r="F2" s="17"/>
      <c r="G2" s="29"/>
      <c r="H2" s="29"/>
    </row>
    <row r="3" spans="1:9">
      <c r="G3" s="220">
        <f ca="1">TODAY()</f>
        <v>43949</v>
      </c>
      <c r="H3" s="220"/>
    </row>
    <row r="4" spans="1:9">
      <c r="G4" s="18"/>
      <c r="H4" s="18"/>
    </row>
    <row r="6" spans="1:9" ht="20.100000000000001" customHeight="1">
      <c r="B6" s="16" t="s">
        <v>35</v>
      </c>
      <c r="C6" s="221" t="str">
        <f>IF(基本情報!D5="","",基本情報!D5)</f>
        <v/>
      </c>
      <c r="D6" s="221"/>
      <c r="E6" s="221"/>
      <c r="F6" s="221"/>
      <c r="G6" s="221"/>
      <c r="H6" s="9"/>
      <c r="I6" s="9"/>
    </row>
    <row r="7" spans="1:9" ht="20.100000000000001" customHeight="1">
      <c r="B7" s="12"/>
      <c r="C7" s="19"/>
      <c r="D7" s="72"/>
      <c r="E7" s="19"/>
      <c r="F7" s="19"/>
      <c r="G7" s="19"/>
      <c r="H7" s="9"/>
      <c r="I7" s="9"/>
    </row>
    <row r="8" spans="1:9" ht="20.100000000000001" customHeight="1">
      <c r="B8" s="13" t="s">
        <v>36</v>
      </c>
      <c r="C8" s="218" t="str">
        <f>IF(基本情報!F23="","",基本情報!F23)</f>
        <v/>
      </c>
      <c r="D8" s="218"/>
      <c r="E8" s="218"/>
      <c r="F8" s="218"/>
      <c r="G8" s="20" t="s">
        <v>38</v>
      </c>
      <c r="H8" s="9"/>
      <c r="I8" s="9"/>
    </row>
    <row r="9" spans="1:9" ht="20.100000000000001" customHeight="1">
      <c r="B9" s="30"/>
      <c r="C9" s="14"/>
      <c r="D9" s="70"/>
      <c r="E9" s="14"/>
      <c r="F9" s="14"/>
      <c r="G9" s="31"/>
      <c r="H9" s="9"/>
      <c r="I9" s="9"/>
    </row>
    <row r="10" spans="1:9" ht="20.100000000000001" customHeight="1">
      <c r="B10" s="30"/>
      <c r="C10" s="14"/>
      <c r="D10" s="70"/>
      <c r="E10" s="14"/>
      <c r="F10" s="14"/>
      <c r="G10" s="31"/>
      <c r="H10" s="9"/>
      <c r="I10" s="9"/>
    </row>
    <row r="12" spans="1:9">
      <c r="A12" s="26" t="s">
        <v>41</v>
      </c>
      <c r="B12" s="27" t="s">
        <v>42</v>
      </c>
    </row>
    <row r="13" spans="1:9">
      <c r="B13" s="27" t="s">
        <v>43</v>
      </c>
    </row>
    <row r="14" spans="1:9">
      <c r="B14" s="27" t="s">
        <v>46</v>
      </c>
    </row>
    <row r="15" spans="1:9">
      <c r="B15" s="27" t="s">
        <v>44</v>
      </c>
    </row>
    <row r="16" spans="1:9">
      <c r="B16" s="28" t="s">
        <v>45</v>
      </c>
    </row>
    <row r="17" spans="1:16">
      <c r="B17" s="27" t="s">
        <v>47</v>
      </c>
    </row>
    <row r="18" spans="1:16">
      <c r="B18" s="27" t="s">
        <v>49</v>
      </c>
    </row>
    <row r="19" spans="1:16">
      <c r="B19" s="27" t="s">
        <v>58</v>
      </c>
    </row>
    <row r="20" spans="1:16">
      <c r="B20" s="27" t="s">
        <v>59</v>
      </c>
    </row>
    <row r="21" spans="1:16">
      <c r="B21" s="27"/>
    </row>
    <row r="22" spans="1:16">
      <c r="B22" s="27"/>
    </row>
    <row r="23" spans="1:16">
      <c r="B23" s="27"/>
    </row>
    <row r="26" spans="1:16">
      <c r="A26" t="s">
        <v>68</v>
      </c>
    </row>
    <row r="28" spans="1:16" ht="23.1" customHeight="1">
      <c r="A28" s="110" t="s">
        <v>33</v>
      </c>
      <c r="B28" s="15" t="s">
        <v>15</v>
      </c>
      <c r="C28" s="71" t="s">
        <v>37</v>
      </c>
      <c r="D28" s="226" t="s">
        <v>83</v>
      </c>
      <c r="E28" s="15" t="s">
        <v>34</v>
      </c>
      <c r="F28" s="32" t="s">
        <v>53</v>
      </c>
      <c r="G28" s="36"/>
    </row>
    <row r="29" spans="1:16" ht="24.95" customHeight="1">
      <c r="A29" s="110"/>
      <c r="B29" s="39"/>
      <c r="C29" s="225"/>
      <c r="D29" s="225"/>
      <c r="E29" s="39"/>
      <c r="F29" s="39"/>
      <c r="G29" s="37"/>
      <c r="P29" s="40" t="str">
        <f>IF(COUNTA(C29:C31)=3,"1","0")</f>
        <v>0</v>
      </c>
    </row>
    <row r="30" spans="1:16" ht="24.95" customHeight="1">
      <c r="A30" s="110"/>
      <c r="B30" s="39"/>
      <c r="C30" s="225"/>
      <c r="D30" s="225"/>
      <c r="E30" s="39"/>
      <c r="F30" s="39"/>
      <c r="G30" s="37"/>
      <c r="P30" s="40"/>
    </row>
    <row r="31" spans="1:16" ht="24.95" customHeight="1">
      <c r="A31" s="110"/>
      <c r="B31" s="39"/>
      <c r="C31" s="225"/>
      <c r="D31" s="225"/>
      <c r="E31" s="39"/>
      <c r="F31" s="39"/>
      <c r="G31" s="37"/>
      <c r="P31" s="40"/>
    </row>
    <row r="32" spans="1:16" ht="24.95" customHeight="1">
      <c r="A32" s="110"/>
      <c r="B32" s="39"/>
      <c r="C32" s="225"/>
      <c r="D32" s="225"/>
      <c r="E32" s="39"/>
      <c r="F32" s="39"/>
      <c r="G32" s="37"/>
      <c r="P32" s="40"/>
    </row>
    <row r="33" spans="1:16" ht="24.95" customHeight="1">
      <c r="C33" s="227"/>
      <c r="D33" s="227"/>
      <c r="F33" s="33"/>
      <c r="G33" s="37"/>
      <c r="P33" s="40"/>
    </row>
    <row r="34" spans="1:16" ht="24.95" customHeight="1">
      <c r="A34" s="15" t="s">
        <v>40</v>
      </c>
      <c r="B34" s="39"/>
      <c r="C34" s="225"/>
      <c r="D34" s="225"/>
      <c r="E34" s="39"/>
      <c r="F34" s="39"/>
      <c r="G34" s="37"/>
      <c r="P34" s="40">
        <f>COUNTA(C34:C35)</f>
        <v>0</v>
      </c>
    </row>
    <row r="35" spans="1:16" ht="24.95" customHeight="1">
      <c r="A35" s="15" t="s">
        <v>40</v>
      </c>
      <c r="B35" s="39"/>
      <c r="C35" s="225"/>
      <c r="D35" s="225"/>
      <c r="E35" s="39"/>
      <c r="F35" s="39"/>
      <c r="G35" s="37"/>
    </row>
    <row r="36" spans="1:16" ht="24.75" customHeight="1"/>
    <row r="37" spans="1:16" ht="24.75" customHeight="1"/>
    <row r="38" spans="1:16" ht="24.75" customHeight="1"/>
    <row r="39" spans="1:16" ht="24.75" customHeight="1">
      <c r="C39" s="216" t="s">
        <v>64</v>
      </c>
      <c r="D39" s="216"/>
      <c r="E39" s="216"/>
      <c r="F39" s="216"/>
      <c r="G39" s="216"/>
      <c r="H39" s="216"/>
    </row>
    <row r="40" spans="1:16" ht="24.75" customHeight="1">
      <c r="C40" s="38" t="s">
        <v>65</v>
      </c>
      <c r="D40" s="228"/>
      <c r="E40" s="228"/>
      <c r="F40" s="1"/>
      <c r="G40" s="1"/>
    </row>
    <row r="41" spans="1:16" ht="24.75" customHeight="1"/>
    <row r="42" spans="1:16" ht="24.75" customHeight="1"/>
    <row r="43" spans="1:16" ht="24.75" customHeight="1"/>
    <row r="44" spans="1:16" ht="24.75" customHeight="1"/>
    <row r="45" spans="1:16" ht="24.75" customHeight="1"/>
    <row r="46" spans="1:16" ht="24.75" hidden="1" customHeight="1">
      <c r="C46">
        <f>COUNTA(C29:C37)</f>
        <v>0</v>
      </c>
      <c r="F46">
        <f>COUNTA(F29:F37)</f>
        <v>0</v>
      </c>
    </row>
    <row r="47" spans="1:16" ht="24.75" customHeight="1"/>
    <row r="48" spans="1:16" ht="24.75" customHeight="1"/>
  </sheetData>
  <sheetProtection algorithmName="SHA-512" hashValue="iT2g2gdaSQeVZ6UGv2TbrslfD7w+GpwGicpjKetFy+bj6nBa1EqXdY/0a6yE14FFMqX+nnD3psGqeK63STyP1Q==" saltValue="4iB+37pSI5BmvNZE2lYm7Q==" spinCount="100000" sheet="1" objects="1" scenarios="1" selectLockedCells="1"/>
  <mergeCells count="8">
    <mergeCell ref="C39:H39"/>
    <mergeCell ref="A1:F1"/>
    <mergeCell ref="G1:H1"/>
    <mergeCell ref="G3:H3"/>
    <mergeCell ref="C6:G6"/>
    <mergeCell ref="C8:F8"/>
    <mergeCell ref="A28:A32"/>
    <mergeCell ref="D40:E40"/>
  </mergeCells>
  <phoneticPr fontId="2"/>
  <dataValidations count="2">
    <dataValidation type="list" allowBlank="1" showInputMessage="1" showErrorMessage="1" sqref="E29:E32 E34:E35">
      <formula1>"小１,小２,小３,小４"</formula1>
    </dataValidation>
    <dataValidation type="list" allowBlank="1" showInputMessage="1" showErrorMessage="1" sqref="F34:G35 F29:G32">
      <formula1>"○"</formula1>
    </dataValidation>
  </dataValidations>
  <pageMargins left="0.7" right="0.7" top="0.75" bottom="0.75" header="0.3" footer="0.3"/>
  <pageSetup paperSize="9" scale="8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view="pageBreakPreview" zoomScale="115" zoomScaleNormal="100" zoomScaleSheetLayoutView="115" workbookViewId="0">
      <selection activeCell="C32" sqref="C32"/>
    </sheetView>
  </sheetViews>
  <sheetFormatPr defaultRowHeight="13.5"/>
  <cols>
    <col min="1" max="1" width="9.125" customWidth="1"/>
    <col min="2" max="2" width="13.125" customWidth="1"/>
    <col min="3" max="3" width="27.375" customWidth="1"/>
    <col min="4" max="4" width="16.125" customWidth="1"/>
    <col min="5" max="5" width="8.25" customWidth="1"/>
    <col min="16" max="16" width="0" hidden="1" customWidth="1"/>
  </cols>
  <sheetData>
    <row r="1" spans="1:9" ht="18.75">
      <c r="A1" s="222" t="str">
        <f>基本情報!A1</f>
        <v>第４１回　兵庫県ジュニア体操競技選手権大会</v>
      </c>
      <c r="B1" s="222"/>
      <c r="C1" s="222"/>
      <c r="D1" s="222"/>
      <c r="E1" s="222"/>
      <c r="F1" s="222"/>
      <c r="G1" s="219" t="s">
        <v>32</v>
      </c>
      <c r="H1" s="219"/>
    </row>
    <row r="2" spans="1:9" ht="18.75">
      <c r="A2" s="17"/>
      <c r="B2" s="17"/>
      <c r="C2" s="17"/>
      <c r="D2" s="73"/>
      <c r="E2" s="17"/>
      <c r="F2" s="17"/>
      <c r="G2" s="29"/>
      <c r="H2" s="29"/>
    </row>
    <row r="3" spans="1:9">
      <c r="G3" s="220">
        <f ca="1">TODAY()</f>
        <v>43949</v>
      </c>
      <c r="H3" s="220"/>
    </row>
    <row r="4" spans="1:9">
      <c r="G4" s="18"/>
      <c r="H4" s="18"/>
    </row>
    <row r="6" spans="1:9" ht="20.100000000000001" customHeight="1">
      <c r="B6" s="16" t="s">
        <v>35</v>
      </c>
      <c r="C6" s="221" t="str">
        <f>IF(基本情報!D5="","",基本情報!D5)</f>
        <v/>
      </c>
      <c r="D6" s="221"/>
      <c r="E6" s="221"/>
      <c r="F6" s="221"/>
      <c r="G6" s="221"/>
      <c r="H6" s="9"/>
      <c r="I6" s="9"/>
    </row>
    <row r="7" spans="1:9" ht="20.100000000000001" customHeight="1">
      <c r="B7" s="12"/>
      <c r="C7" s="19"/>
      <c r="D7" s="72"/>
      <c r="E7" s="19"/>
      <c r="F7" s="19"/>
      <c r="G7" s="19"/>
      <c r="H7" s="9"/>
      <c r="I7" s="9"/>
    </row>
    <row r="8" spans="1:9" ht="20.100000000000001" customHeight="1">
      <c r="B8" s="13" t="s">
        <v>36</v>
      </c>
      <c r="C8" s="218" t="str">
        <f>IF(基本情報!F24="","",基本情報!F24)</f>
        <v/>
      </c>
      <c r="D8" s="218"/>
      <c r="E8" s="218"/>
      <c r="F8" s="218"/>
      <c r="G8" s="20" t="s">
        <v>38</v>
      </c>
      <c r="H8" s="9"/>
      <c r="I8" s="9"/>
    </row>
    <row r="9" spans="1:9" ht="20.100000000000001" customHeight="1">
      <c r="B9" s="30"/>
      <c r="C9" s="14"/>
      <c r="D9" s="70"/>
      <c r="E9" s="14"/>
      <c r="F9" s="14"/>
      <c r="G9" s="31"/>
      <c r="H9" s="9"/>
      <c r="I9" s="9"/>
    </row>
    <row r="10" spans="1:9" ht="20.100000000000001" customHeight="1">
      <c r="B10" s="30"/>
      <c r="C10" s="14"/>
      <c r="D10" s="70"/>
      <c r="E10" s="14"/>
      <c r="F10" s="14"/>
      <c r="G10" s="31"/>
      <c r="H10" s="9"/>
      <c r="I10" s="9"/>
    </row>
    <row r="12" spans="1:9">
      <c r="A12" s="26" t="s">
        <v>41</v>
      </c>
      <c r="B12" s="27" t="s">
        <v>42</v>
      </c>
    </row>
    <row r="13" spans="1:9">
      <c r="B13" s="27" t="s">
        <v>43</v>
      </c>
    </row>
    <row r="14" spans="1:9">
      <c r="B14" s="27" t="s">
        <v>46</v>
      </c>
    </row>
    <row r="15" spans="1:9">
      <c r="B15" s="27" t="s">
        <v>44</v>
      </c>
    </row>
    <row r="16" spans="1:9">
      <c r="B16" s="28" t="s">
        <v>45</v>
      </c>
    </row>
    <row r="17" spans="1:16">
      <c r="B17" s="27" t="s">
        <v>47</v>
      </c>
    </row>
    <row r="18" spans="1:16">
      <c r="B18" s="27" t="s">
        <v>49</v>
      </c>
    </row>
    <row r="19" spans="1:16">
      <c r="B19" s="27" t="s">
        <v>58</v>
      </c>
    </row>
    <row r="20" spans="1:16">
      <c r="B20" s="27" t="s">
        <v>59</v>
      </c>
    </row>
    <row r="21" spans="1:16">
      <c r="B21" s="27" t="s">
        <v>66</v>
      </c>
    </row>
    <row r="22" spans="1:16">
      <c r="B22" s="27"/>
    </row>
    <row r="23" spans="1:16">
      <c r="B23" s="27"/>
    </row>
    <row r="26" spans="1:16">
      <c r="A26" t="s">
        <v>67</v>
      </c>
    </row>
    <row r="28" spans="1:16" ht="23.1" customHeight="1">
      <c r="A28" s="110" t="s">
        <v>33</v>
      </c>
      <c r="B28" s="15" t="s">
        <v>15</v>
      </c>
      <c r="C28" s="71" t="s">
        <v>37</v>
      </c>
      <c r="D28" s="226" t="s">
        <v>83</v>
      </c>
      <c r="E28" s="15" t="s">
        <v>34</v>
      </c>
      <c r="F28" s="32" t="s">
        <v>53</v>
      </c>
      <c r="G28" s="36"/>
    </row>
    <row r="29" spans="1:16" ht="24.95" customHeight="1">
      <c r="A29" s="110"/>
      <c r="B29" s="39"/>
      <c r="C29" s="225"/>
      <c r="D29" s="225"/>
      <c r="E29" s="39"/>
      <c r="F29" s="39"/>
      <c r="G29" s="37"/>
      <c r="P29" s="40" t="str">
        <f>IF(COUNTA(C29:C31)=3,"1","0")</f>
        <v>0</v>
      </c>
    </row>
    <row r="30" spans="1:16" ht="24.95" customHeight="1">
      <c r="A30" s="110"/>
      <c r="B30" s="39"/>
      <c r="C30" s="225"/>
      <c r="D30" s="225"/>
      <c r="E30" s="39"/>
      <c r="F30" s="39"/>
      <c r="G30" s="37"/>
      <c r="P30" s="40"/>
    </row>
    <row r="31" spans="1:16" ht="24.95" customHeight="1">
      <c r="A31" s="110"/>
      <c r="B31" s="39"/>
      <c r="C31" s="225"/>
      <c r="D31" s="225"/>
      <c r="E31" s="39"/>
      <c r="F31" s="39"/>
      <c r="G31" s="37"/>
      <c r="P31" s="40"/>
    </row>
    <row r="32" spans="1:16" ht="24.95" customHeight="1">
      <c r="A32" s="110"/>
      <c r="B32" s="39"/>
      <c r="C32" s="225"/>
      <c r="D32" s="225"/>
      <c r="E32" s="39"/>
      <c r="F32" s="39"/>
      <c r="G32" s="37"/>
      <c r="P32" s="40"/>
    </row>
    <row r="33" spans="1:16" ht="24.95" customHeight="1">
      <c r="C33" s="227"/>
      <c r="D33" s="227"/>
      <c r="F33" s="33"/>
      <c r="G33" s="37"/>
      <c r="P33" s="40"/>
    </row>
    <row r="34" spans="1:16" ht="24.95" customHeight="1">
      <c r="A34" s="15" t="s">
        <v>40</v>
      </c>
      <c r="B34" s="39"/>
      <c r="C34" s="225"/>
      <c r="D34" s="225"/>
      <c r="E34" s="39"/>
      <c r="F34" s="39"/>
      <c r="G34" s="37"/>
      <c r="P34" s="40">
        <f>COUNTA(C34:C35)</f>
        <v>0</v>
      </c>
    </row>
    <row r="35" spans="1:16" ht="24.95" customHeight="1">
      <c r="A35" s="15" t="s">
        <v>40</v>
      </c>
      <c r="B35" s="39"/>
      <c r="C35" s="225"/>
      <c r="D35" s="225"/>
      <c r="E35" s="39"/>
      <c r="F35" s="39"/>
      <c r="G35" s="37"/>
    </row>
    <row r="36" spans="1:16" ht="24.75" customHeight="1"/>
    <row r="37" spans="1:16" ht="24.75" customHeight="1"/>
    <row r="38" spans="1:16" ht="24.75" customHeight="1"/>
    <row r="39" spans="1:16" ht="24.75" customHeight="1">
      <c r="C39" s="216" t="s">
        <v>64</v>
      </c>
      <c r="D39" s="216"/>
      <c r="E39" s="216"/>
      <c r="F39" s="216"/>
      <c r="G39" s="216"/>
      <c r="H39" s="216"/>
    </row>
    <row r="40" spans="1:16" ht="24.75" customHeight="1">
      <c r="C40" s="38" t="s">
        <v>65</v>
      </c>
      <c r="D40" s="228"/>
      <c r="E40" s="228"/>
      <c r="F40" s="1"/>
      <c r="G40" s="1"/>
    </row>
    <row r="41" spans="1:16" ht="24.75" customHeight="1"/>
    <row r="42" spans="1:16" ht="24.75" customHeight="1"/>
    <row r="43" spans="1:16" ht="24.75" customHeight="1"/>
    <row r="44" spans="1:16" ht="24.75" customHeight="1"/>
    <row r="45" spans="1:16" ht="24.75" customHeight="1"/>
    <row r="46" spans="1:16" ht="24.75" hidden="1" customHeight="1">
      <c r="C46">
        <f>COUNTA(C29:C37)</f>
        <v>0</v>
      </c>
      <c r="F46">
        <f>COUNTA(F29:F37)</f>
        <v>0</v>
      </c>
    </row>
    <row r="47" spans="1:16" ht="24.75" customHeight="1"/>
    <row r="48" spans="1:16" ht="24.75" customHeight="1"/>
  </sheetData>
  <sheetProtection algorithmName="SHA-512" hashValue="fO9yIGwq6zl4G/te3VWb7nN/V59t6QXVAYGQqeDUodSwZ6Z9m7Xp5TfgKYpCdSLa4LTyGRwMDmoFoqYjWLBp/g==" saltValue="prockefp3dknxlY6enGNwg==" spinCount="100000" sheet="1" objects="1" scenarios="1" selectLockedCells="1"/>
  <mergeCells count="8">
    <mergeCell ref="C39:H39"/>
    <mergeCell ref="A1:F1"/>
    <mergeCell ref="G1:H1"/>
    <mergeCell ref="G3:H3"/>
    <mergeCell ref="C6:G6"/>
    <mergeCell ref="C8:F8"/>
    <mergeCell ref="A28:A32"/>
    <mergeCell ref="D40:E40"/>
  </mergeCells>
  <phoneticPr fontId="2"/>
  <dataValidations count="2">
    <dataValidation type="list" allowBlank="1" showInputMessage="1" showErrorMessage="1" sqref="E29:E32 E34:E35">
      <formula1>"小５,小６,中１,中２,中３"</formula1>
    </dataValidation>
    <dataValidation type="list" allowBlank="1" showInputMessage="1" showErrorMessage="1" sqref="F34:G35 F29:G32">
      <formula1>"○"</formula1>
    </dataValidation>
  </dataValidations>
  <pageMargins left="0.7" right="0.7" top="0.75" bottom="0.75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基本情報</vt:lpstr>
      <vt:lpstr>男子Ａ</vt:lpstr>
      <vt:lpstr>男子Ｂ</vt:lpstr>
      <vt:lpstr>男子ＣⅠ</vt:lpstr>
      <vt:lpstr>男子ＣⅡ</vt:lpstr>
      <vt:lpstr>女子Ａ</vt:lpstr>
      <vt:lpstr>女子Ｂ</vt:lpstr>
      <vt:lpstr>女子ＣⅠ</vt:lpstr>
      <vt:lpstr>女子ＣⅡ</vt:lpstr>
      <vt:lpstr>基本情報!Print_Area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忍</dc:creator>
  <cp:lastModifiedBy>GSPTS 140405</cp:lastModifiedBy>
  <cp:lastPrinted>2020-04-28T02:08:47Z</cp:lastPrinted>
  <dcterms:created xsi:type="dcterms:W3CDTF">2017-02-08T23:18:39Z</dcterms:created>
  <dcterms:modified xsi:type="dcterms:W3CDTF">2020-04-28T02:44:13Z</dcterms:modified>
</cp:coreProperties>
</file>